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forms\"/>
    </mc:Choice>
  </mc:AlternateContent>
  <bookViews>
    <workbookView xWindow="0" yWindow="0" windowWidth="24240" windowHeight="11385" tabRatio="690"/>
  </bookViews>
  <sheets>
    <sheet name="Instructions" sheetId="38" r:id="rId1"/>
    <sheet name="Cond SNP" sheetId="1" r:id="rId2"/>
    <sheet name="Cond SRECNP" sheetId="4" r:id="rId3"/>
    <sheet name="Revenues" sheetId="2" r:id="rId4"/>
    <sheet name="Expenses" sheetId="5" r:id="rId5"/>
    <sheet name="Foundation GASB 72" sheetId="43" r:id="rId6"/>
    <sheet name="Inv Mat" sheetId="42" r:id="rId7"/>
    <sheet name="Acct Rec" sheetId="26" r:id="rId8"/>
    <sheet name="Cap Assts" sheetId="13" r:id="rId9"/>
    <sheet name="Liabilities" sheetId="6" r:id="rId10"/>
    <sheet name="Benefits Provided" sheetId="28" r:id="rId11"/>
    <sheet name="Contribution Rates" sheetId="14" r:id="rId12"/>
    <sheet name="$ Contributions" sheetId="39" r:id="rId13"/>
    <sheet name="NP Asset&amp;Liab" sheetId="15" r:id="rId14"/>
    <sheet name="Deferred Resources" sheetId="16" r:id="rId15"/>
    <sheet name="Other Deferred" sheetId="27" r:id="rId16"/>
    <sheet name="Assumptions" sheetId="29" r:id="rId17"/>
    <sheet name="Exp Return" sheetId="20" r:id="rId18"/>
    <sheet name="Prop Share" sheetId="21" r:id="rId19"/>
    <sheet name="RSI Prop Share" sheetId="24" r:id="rId20"/>
    <sheet name="RSI Contributions" sheetId="40" r:id="rId21"/>
  </sheets>
  <definedNames>
    <definedName name="_xlnm.Print_Area" localSheetId="8">'Cap Assts'!$A$1:$J$15</definedName>
    <definedName name="_xlnm.Print_Area" localSheetId="9">Liabilities!$A$1:$K$9</definedName>
    <definedName name="_xlnm.Print_Area" localSheetId="20">'RSI Contributions'!$A$1:$T$55</definedName>
    <definedName name="_xlnm.Print_Area" localSheetId="19">'RSI Prop Share'!$A$1:$J$44</definedName>
  </definedNames>
  <calcPr calcId="152511"/>
</workbook>
</file>

<file path=xl/calcChain.xml><?xml version="1.0" encoding="utf-8"?>
<calcChain xmlns="http://schemas.openxmlformats.org/spreadsheetml/2006/main">
  <c r="H44" i="40" l="1"/>
  <c r="F44" i="40"/>
  <c r="D44" i="40"/>
  <c r="B44" i="40"/>
  <c r="H42" i="40"/>
  <c r="F42" i="40"/>
  <c r="D42" i="40"/>
  <c r="B42" i="40"/>
  <c r="H36" i="40"/>
  <c r="F36" i="40"/>
  <c r="D36" i="40"/>
  <c r="B36" i="40"/>
  <c r="H34" i="40"/>
  <c r="F34" i="40"/>
  <c r="D34" i="40"/>
  <c r="B34" i="40"/>
  <c r="H28" i="40"/>
  <c r="H26" i="40"/>
  <c r="F28" i="40"/>
  <c r="F26" i="40"/>
  <c r="D28" i="40"/>
  <c r="D26" i="40"/>
  <c r="T20" i="40"/>
  <c r="T18" i="40"/>
  <c r="R20" i="40"/>
  <c r="R18" i="40"/>
  <c r="P20" i="40"/>
  <c r="P18" i="40"/>
  <c r="N20" i="40"/>
  <c r="N18" i="40"/>
  <c r="L20" i="40"/>
  <c r="L18" i="40"/>
  <c r="J20" i="40"/>
  <c r="J18" i="40"/>
  <c r="H20" i="40"/>
  <c r="H18" i="40"/>
  <c r="F20" i="40"/>
  <c r="F18" i="40"/>
  <c r="D20" i="40"/>
  <c r="D18" i="40"/>
  <c r="T12" i="40"/>
  <c r="T10" i="40"/>
  <c r="R12" i="40"/>
  <c r="R10" i="40"/>
  <c r="P12" i="40"/>
  <c r="P10" i="40"/>
  <c r="N12" i="40"/>
  <c r="N10" i="40"/>
  <c r="L12" i="40"/>
  <c r="L10" i="40"/>
  <c r="J12" i="40"/>
  <c r="J10" i="40"/>
  <c r="H12" i="40"/>
  <c r="H10" i="40"/>
  <c r="F12" i="40"/>
  <c r="F10" i="40"/>
  <c r="D12" i="40"/>
  <c r="D10" i="40"/>
  <c r="J43" i="24"/>
  <c r="H43" i="24"/>
  <c r="F43" i="24"/>
  <c r="D43" i="24"/>
  <c r="J35" i="24"/>
  <c r="H35" i="24"/>
  <c r="F35" i="24"/>
  <c r="D35" i="24"/>
  <c r="J27" i="24"/>
  <c r="J19" i="24"/>
  <c r="J11" i="24"/>
  <c r="H27" i="24"/>
  <c r="H19" i="24"/>
  <c r="H11" i="24"/>
  <c r="F27" i="24"/>
  <c r="F19" i="24"/>
  <c r="F11" i="24"/>
  <c r="C8" i="42"/>
  <c r="H15" i="5"/>
  <c r="H24" i="2" l="1"/>
  <c r="H20" i="2"/>
  <c r="H12" i="2"/>
  <c r="H25" i="2" s="1"/>
  <c r="E11" i="4"/>
  <c r="E13" i="4" s="1"/>
  <c r="E15" i="4" s="1"/>
  <c r="E9" i="4"/>
  <c r="E27" i="1"/>
  <c r="E19" i="1"/>
  <c r="E12" i="1"/>
  <c r="K6" i="15" l="1"/>
  <c r="K7" i="15"/>
  <c r="B28" i="40" l="1"/>
  <c r="B26" i="40"/>
  <c r="B20" i="40"/>
  <c r="B18" i="40"/>
  <c r="B12" i="40"/>
  <c r="B10" i="40"/>
  <c r="D27" i="24"/>
  <c r="D11" i="24"/>
  <c r="D19" i="24"/>
  <c r="K5" i="15"/>
  <c r="K8" i="15"/>
  <c r="K4" i="15"/>
  <c r="C7" i="43" l="1"/>
  <c r="I12" i="13" l="1"/>
  <c r="C8" i="39" l="1"/>
  <c r="C8" i="13"/>
  <c r="C14" i="13" s="1"/>
  <c r="G8" i="6" l="1"/>
  <c r="G14" i="4" l="1"/>
  <c r="I14" i="4" s="1"/>
  <c r="G25" i="1" l="1"/>
  <c r="J11" i="21" l="1"/>
  <c r="G11" i="21"/>
  <c r="D11" i="21"/>
  <c r="D20" i="2" l="1"/>
  <c r="D15" i="5" l="1"/>
  <c r="K8" i="6" l="1"/>
  <c r="E8" i="6"/>
  <c r="I6" i="6"/>
  <c r="C8" i="6"/>
  <c r="I6" i="13"/>
  <c r="I5" i="13"/>
  <c r="C9" i="4"/>
  <c r="G9" i="4" l="1"/>
  <c r="I9" i="4" s="1"/>
  <c r="C11" i="4"/>
  <c r="C13" i="4" l="1"/>
  <c r="G11" i="4"/>
  <c r="I11" i="4" s="1"/>
  <c r="J11" i="2"/>
  <c r="L11" i="2" s="1"/>
  <c r="G13" i="4" l="1"/>
  <c r="I13" i="4" s="1"/>
  <c r="C15" i="4"/>
  <c r="J6" i="5"/>
  <c r="L6" i="5" s="1"/>
  <c r="J19" i="2"/>
  <c r="L19" i="2" s="1"/>
  <c r="G10" i="1"/>
  <c r="I10" i="1" s="1"/>
  <c r="D24" i="2" l="1"/>
  <c r="J22" i="2"/>
  <c r="L22" i="2" s="1"/>
  <c r="B4" i="26" l="1"/>
  <c r="E9" i="20" l="1"/>
  <c r="C9" i="20"/>
  <c r="D11" i="16" l="1"/>
  <c r="B11" i="16"/>
  <c r="E9" i="15"/>
  <c r="C9" i="15"/>
  <c r="I5" i="6" l="1"/>
  <c r="G11" i="1" l="1"/>
  <c r="I11" i="1" s="1"/>
  <c r="I4" i="13" l="1"/>
  <c r="I7" i="13"/>
  <c r="I3" i="13"/>
  <c r="J9" i="5"/>
  <c r="L9" i="5" s="1"/>
  <c r="G12" i="4" l="1"/>
  <c r="G8" i="4"/>
  <c r="G21" i="1"/>
  <c r="I21" i="1" s="1"/>
  <c r="G14" i="1"/>
  <c r="I14" i="1" s="1"/>
  <c r="I4" i="6" l="1"/>
  <c r="I8" i="6" s="1"/>
  <c r="I12" i="4" l="1"/>
  <c r="G10" i="4"/>
  <c r="I10" i="4" s="1"/>
  <c r="I8" i="4"/>
  <c r="G7" i="4"/>
  <c r="G8" i="1"/>
  <c r="C12" i="1"/>
  <c r="G12" i="1" s="1"/>
  <c r="G17" i="1"/>
  <c r="G18" i="1"/>
  <c r="C19" i="1"/>
  <c r="G19" i="1" s="1"/>
  <c r="G24" i="1"/>
  <c r="G26" i="1"/>
  <c r="C27" i="1"/>
  <c r="I7" i="4" l="1"/>
  <c r="G27" i="1"/>
  <c r="I27" i="1" s="1"/>
  <c r="I8" i="1"/>
  <c r="I12" i="1"/>
  <c r="I17" i="1"/>
  <c r="I18" i="1"/>
  <c r="I19" i="1"/>
  <c r="I24" i="1"/>
  <c r="I26" i="1"/>
  <c r="J6" i="2"/>
  <c r="L6" i="2" s="1"/>
  <c r="J7" i="2"/>
  <c r="L7" i="2" s="1"/>
  <c r="J8" i="2"/>
  <c r="L8" i="2" s="1"/>
  <c r="J10" i="2"/>
  <c r="L10" i="2" s="1"/>
  <c r="D12" i="2"/>
  <c r="J14" i="2"/>
  <c r="J15" i="2"/>
  <c r="L15" i="2" s="1"/>
  <c r="J16" i="2"/>
  <c r="L16" i="2" s="1"/>
  <c r="J17" i="2"/>
  <c r="L17" i="2" s="1"/>
  <c r="J18" i="2"/>
  <c r="L18" i="2" s="1"/>
  <c r="J23" i="2"/>
  <c r="L23" i="2" s="1"/>
  <c r="J7" i="5"/>
  <c r="L7" i="5" s="1"/>
  <c r="J8" i="5"/>
  <c r="L8" i="5" s="1"/>
  <c r="J10" i="5"/>
  <c r="L10" i="5" s="1"/>
  <c r="J11" i="5"/>
  <c r="L11" i="5" s="1"/>
  <c r="J12" i="5"/>
  <c r="L12" i="5" s="1"/>
  <c r="J13" i="5"/>
  <c r="L13" i="5" s="1"/>
  <c r="J14" i="5"/>
  <c r="L14" i="5" s="1"/>
  <c r="F6" i="5"/>
  <c r="E8" i="13"/>
  <c r="E14" i="13" s="1"/>
  <c r="G8" i="13"/>
  <c r="G14" i="13" s="1"/>
  <c r="L14" i="2" l="1"/>
  <c r="J20" i="2"/>
  <c r="L20" i="2" s="1"/>
  <c r="F9" i="5"/>
  <c r="F8" i="5"/>
  <c r="F15" i="5"/>
  <c r="F10" i="5"/>
  <c r="F14" i="5"/>
  <c r="F13" i="5"/>
  <c r="F12" i="5"/>
  <c r="F11" i="5"/>
  <c r="F7" i="5"/>
  <c r="J24" i="2"/>
  <c r="L24" i="2" s="1"/>
  <c r="J12" i="2"/>
  <c r="L12" i="2" s="1"/>
  <c r="D25" i="2"/>
  <c r="I8" i="13"/>
  <c r="J15" i="5"/>
  <c r="L15" i="5" s="1"/>
  <c r="I14" i="13" l="1"/>
  <c r="L11" i="1" s="1"/>
  <c r="F19" i="2"/>
  <c r="F22" i="2"/>
  <c r="F16" i="2"/>
  <c r="F8" i="2"/>
  <c r="F15" i="2"/>
  <c r="F14" i="2"/>
  <c r="F25" i="2"/>
  <c r="F24" i="2"/>
  <c r="F23" i="2"/>
  <c r="F11" i="2"/>
  <c r="F20" i="2"/>
  <c r="F10" i="2"/>
  <c r="F18" i="2"/>
  <c r="F6" i="2"/>
  <c r="F17" i="2"/>
  <c r="F7" i="2"/>
  <c r="J25" i="2"/>
  <c r="L25" i="2" s="1"/>
  <c r="F12" i="2"/>
  <c r="G15" i="4"/>
  <c r="I15" i="4" s="1"/>
  <c r="C19" i="42"/>
</calcChain>
</file>

<file path=xl/sharedStrings.xml><?xml version="1.0" encoding="utf-8"?>
<sst xmlns="http://schemas.openxmlformats.org/spreadsheetml/2006/main" count="515" uniqueCount="249">
  <si>
    <t>Percent</t>
  </si>
  <si>
    <t>Amount of</t>
  </si>
  <si>
    <t>Year Ended</t>
  </si>
  <si>
    <t>Amount</t>
  </si>
  <si>
    <t>Current Assets</t>
  </si>
  <si>
    <t xml:space="preserve">       Total Assets</t>
  </si>
  <si>
    <t>Current Liabilities</t>
  </si>
  <si>
    <t>Noncurrent Liabilities</t>
  </si>
  <si>
    <t xml:space="preserve">       Total Liabilities</t>
  </si>
  <si>
    <t>Operating Revenues</t>
  </si>
  <si>
    <t>Operating Expenses</t>
  </si>
  <si>
    <t>Nonoperating Revenues</t>
  </si>
  <si>
    <t>Other Revenues</t>
  </si>
  <si>
    <t>Percent of</t>
  </si>
  <si>
    <t>Total</t>
  </si>
  <si>
    <t>Revenue</t>
  </si>
  <si>
    <t>Student Tuition and Fees</t>
  </si>
  <si>
    <t>Federal Grants and Contracts</t>
  </si>
  <si>
    <t>Auxiliary Enterprises</t>
  </si>
  <si>
    <t xml:space="preserve">   Total Operating Revenues</t>
  </si>
  <si>
    <t>State Appropriations</t>
  </si>
  <si>
    <t>Investment Income</t>
  </si>
  <si>
    <t xml:space="preserve">   Total Nonoperating Revenues</t>
  </si>
  <si>
    <t>Total Revenues</t>
  </si>
  <si>
    <t>Salaries and Wages</t>
  </si>
  <si>
    <t>Depreciation</t>
  </si>
  <si>
    <t>Beginning</t>
  </si>
  <si>
    <t>Balance</t>
  </si>
  <si>
    <t>Additions</t>
  </si>
  <si>
    <t>Ending</t>
  </si>
  <si>
    <t>Reductions</t>
  </si>
  <si>
    <t>One Year</t>
  </si>
  <si>
    <t>Due Within</t>
  </si>
  <si>
    <t>Total Operating Expenses</t>
  </si>
  <si>
    <t>Compensated Absences</t>
  </si>
  <si>
    <t xml:space="preserve">   Total Other Revenues</t>
  </si>
  <si>
    <t>Land</t>
  </si>
  <si>
    <t>Equipment</t>
  </si>
  <si>
    <t>Expense</t>
  </si>
  <si>
    <t xml:space="preserve">       Total Net Position</t>
  </si>
  <si>
    <t xml:space="preserve">    Total Noncurrent Liabilities</t>
  </si>
  <si>
    <t>Buildings and Improvements</t>
  </si>
  <si>
    <t>Actuarial Calculated Pension Expense</t>
  </si>
  <si>
    <t>Net Pension Liability</t>
  </si>
  <si>
    <t>Paid by</t>
  </si>
  <si>
    <t>Employee</t>
  </si>
  <si>
    <t>Contribution</t>
  </si>
  <si>
    <t>Rates</t>
  </si>
  <si>
    <t>Contributory System</t>
  </si>
  <si>
    <t>N/A</t>
  </si>
  <si>
    <t>Noncontributory System</t>
  </si>
  <si>
    <t>Asset</t>
  </si>
  <si>
    <t>Liability</t>
  </si>
  <si>
    <t>Tier 2 Public Employees System</t>
  </si>
  <si>
    <t>Total Net Pension Asset / Liability</t>
  </si>
  <si>
    <t>Share</t>
  </si>
  <si>
    <t>Net</t>
  </si>
  <si>
    <t>Pension</t>
  </si>
  <si>
    <t>Differences between expected and actual experience</t>
  </si>
  <si>
    <t>Changes in assumptions</t>
  </si>
  <si>
    <t>Contributions subsequent to the measurement date</t>
  </si>
  <si>
    <t>Contributions in Relation to the Contractually Required Contribution</t>
  </si>
  <si>
    <t>Contribution Deficiency (Excess)</t>
  </si>
  <si>
    <t>Contractually Required Contribution</t>
  </si>
  <si>
    <t>Expected Return Arithmetic Basis</t>
  </si>
  <si>
    <t>Asset Class</t>
  </si>
  <si>
    <t>Target Asset Allocation</t>
  </si>
  <si>
    <t>Real Return
Arithmetic Basis</t>
  </si>
  <si>
    <t>Long-Term Expected
Portfolio Real
Rate of Return</t>
  </si>
  <si>
    <t>Equity Securities</t>
  </si>
  <si>
    <t>Debt Securities</t>
  </si>
  <si>
    <t>Real Assets</t>
  </si>
  <si>
    <t>Private Equity</t>
  </si>
  <si>
    <t>Absolute Return</t>
  </si>
  <si>
    <t>Cash &amp; Cash Equivalents</t>
  </si>
  <si>
    <t>Totals</t>
  </si>
  <si>
    <t>Inflation</t>
  </si>
  <si>
    <t>Expected Arithmetic Nominal Return</t>
  </si>
  <si>
    <t>Deferred</t>
  </si>
  <si>
    <t>Outflows of</t>
  </si>
  <si>
    <t>Resources</t>
  </si>
  <si>
    <t>Inflows of</t>
  </si>
  <si>
    <t>1% Decrease</t>
  </si>
  <si>
    <t>Discount Rate</t>
  </si>
  <si>
    <t>1% Increase</t>
  </si>
  <si>
    <t>Net difference between projected and actual earnings</t>
  </si>
  <si>
    <t xml:space="preserve">    on pension plan investments</t>
  </si>
  <si>
    <t xml:space="preserve">   and proportionate share of contributions</t>
  </si>
  <si>
    <t>Changes in proportion and differences between contributions</t>
  </si>
  <si>
    <t>Deferred Outflows of Resources</t>
  </si>
  <si>
    <t>Deferred Inflows of Resources</t>
  </si>
  <si>
    <t>Proportion of Net Pension Liability (Asset)</t>
  </si>
  <si>
    <t>Proportionate Share of Net Pension Liability (Asset)</t>
  </si>
  <si>
    <t>Noncurrent Assets</t>
  </si>
  <si>
    <t>Net Position</t>
  </si>
  <si>
    <t>Net Capital Assets</t>
  </si>
  <si>
    <t>System</t>
  </si>
  <si>
    <t>Assets</t>
  </si>
  <si>
    <t>Liabilities</t>
  </si>
  <si>
    <t>Unrestricted</t>
  </si>
  <si>
    <t>Net Investment in Capital Assets</t>
  </si>
  <si>
    <t>Total Accounts Receivable</t>
  </si>
  <si>
    <t>(Inflows) of Resources</t>
  </si>
  <si>
    <t>Thereafter</t>
  </si>
  <si>
    <t xml:space="preserve">  Capital Assets, Net</t>
  </si>
  <si>
    <t>Less Accumulated Depreciation:</t>
  </si>
  <si>
    <t>Final</t>
  </si>
  <si>
    <t>Average Salary</t>
  </si>
  <si>
    <t>Age Eligible for Benefit</t>
  </si>
  <si>
    <t>COLA**</t>
  </si>
  <si>
    <t>Highest 3 years</t>
  </si>
  <si>
    <t>30 years any age</t>
  </si>
  <si>
    <t>25 years any age*</t>
  </si>
  <si>
    <t>20 years age 60*</t>
  </si>
  <si>
    <t>10 years age 62*</t>
  </si>
  <si>
    <t>4 years age 65</t>
  </si>
  <si>
    <t>Up to 4%</t>
  </si>
  <si>
    <t>Highest 5 years</t>
  </si>
  <si>
    <t>35 years any age</t>
  </si>
  <si>
    <t>1.5% per year all years</t>
  </si>
  <si>
    <t>Up to 2.5%</t>
  </si>
  <si>
    <t>Years of Service Required</t>
  </si>
  <si>
    <t>and/or</t>
  </si>
  <si>
    <t>Benefit Percent</t>
  </si>
  <si>
    <t>per Year of Service</t>
  </si>
  <si>
    <t>Tier 2 Public Employees</t>
  </si>
  <si>
    <t>*   with actuarial reductions</t>
  </si>
  <si>
    <t>Salary Increases</t>
  </si>
  <si>
    <t>Investment Rate of Return</t>
  </si>
  <si>
    <t>including inflation</t>
  </si>
  <si>
    <t>Restricted</t>
  </si>
  <si>
    <t>Increase (Decrease) in Net Position</t>
  </si>
  <si>
    <t>Operating Income (Loss)</t>
  </si>
  <si>
    <t>Sales and Services of Educational</t>
  </si>
  <si>
    <t>Activities</t>
  </si>
  <si>
    <t>Capital Appropriations</t>
  </si>
  <si>
    <t>Employee Benefits</t>
  </si>
  <si>
    <t>Year Ending December 31,</t>
  </si>
  <si>
    <t>Condensed Statement of Net Position</t>
  </si>
  <si>
    <t>Change</t>
  </si>
  <si>
    <t>Condensed Statement of Revenue, Expenses, and Changes in Net Position</t>
  </si>
  <si>
    <t>NOTE:  Keep order of systems consistent in all tables,</t>
  </si>
  <si>
    <t>e.g., put "Noncontributory System" first in all tables.</t>
  </si>
  <si>
    <t>Proportionate Share of Net Pension (Asset) / Liability</t>
  </si>
  <si>
    <t xml:space="preserve">  Net Pension Asset</t>
  </si>
  <si>
    <t>Loss on Sale of Capital Assets</t>
  </si>
  <si>
    <t>Cost of Goods Sold</t>
  </si>
  <si>
    <t>General</t>
  </si>
  <si>
    <t>Financial Aid</t>
  </si>
  <si>
    <t>Non-capitalized Equipment Purchases</t>
  </si>
  <si>
    <t>Travel</t>
  </si>
  <si>
    <t>Capital Gifts</t>
  </si>
  <si>
    <t>Lease Improvements</t>
  </si>
  <si>
    <t>Site Improvements</t>
  </si>
  <si>
    <t>Deletions</t>
  </si>
  <si>
    <t>Accrued Sick Leave</t>
  </si>
  <si>
    <t>Grant Receivables</t>
  </si>
  <si>
    <t>Other Receivables - Tuition, Auxiliary, Misc</t>
  </si>
  <si>
    <t>Contributions</t>
  </si>
  <si>
    <t>Total Contributions</t>
  </si>
  <si>
    <t>Noncontributory, Contributory, and Tier 2 Public Employees Systems of the Utah Retirement Systems</t>
  </si>
  <si>
    <t>Plan Fiduciary Net Position as a Percentage of Total Pension Liability</t>
  </si>
  <si>
    <t>Other Revenues and Expenses</t>
  </si>
  <si>
    <t>Net Position – Beginning of Year</t>
  </si>
  <si>
    <t>Income (Loss) Before Other Items</t>
  </si>
  <si>
    <t>Accounts Receivable Breakout:</t>
  </si>
  <si>
    <t>and Equipment</t>
  </si>
  <si>
    <t>Noncontributory</t>
  </si>
  <si>
    <t>to present</t>
  </si>
  <si>
    <t>Net Position – End of Year</t>
  </si>
  <si>
    <t xml:space="preserve">ENSURE THAT NUMBERS AND DESCRIPTIONS ON </t>
  </si>
  <si>
    <t>THIS SPREADSHEET MATCH LINE ITEMS ON</t>
  </si>
  <si>
    <t>FINANCIAL STATEMENT</t>
  </si>
  <si>
    <t>June 30, 2017</t>
  </si>
  <si>
    <t>UPDATE WITH CURRENT INFORMATION FROM URS</t>
  </si>
  <si>
    <t>Investment Maturities (in years)</t>
  </si>
  <si>
    <t>Investment Type</t>
  </si>
  <si>
    <t>Fair Value</t>
  </si>
  <si>
    <t>Less than 1 year</t>
  </si>
  <si>
    <r>
      <t xml:space="preserve">Debt Securities - </t>
    </r>
    <r>
      <rPr>
        <sz val="10"/>
        <rFont val="Times New Roman"/>
        <family val="1"/>
      </rPr>
      <t>PTIF</t>
    </r>
  </si>
  <si>
    <t xml:space="preserve">   Money Market </t>
  </si>
  <si>
    <t xml:space="preserve">   Fixed Income</t>
  </si>
  <si>
    <t xml:space="preserve">   Equities</t>
  </si>
  <si>
    <t xml:space="preserve">    Total Investments</t>
  </si>
  <si>
    <t>2.60 percent</t>
  </si>
  <si>
    <t>3.35 - 10.35 percent, average, including inflation</t>
  </si>
  <si>
    <t>7.20 percent, net of pension plan investment expense,</t>
  </si>
  <si>
    <t>(8.20%)</t>
  </si>
  <si>
    <t>(7.20%)</t>
  </si>
  <si>
    <t>(6.20%)</t>
  </si>
  <si>
    <t>State Grants and Contracts</t>
  </si>
  <si>
    <t>Gifts</t>
  </si>
  <si>
    <t>Deferred Outflows</t>
  </si>
  <si>
    <t>Covered Payroll</t>
  </si>
  <si>
    <t xml:space="preserve">    as a Percentage of Covered Payroll</t>
  </si>
  <si>
    <t>FOUNDATION:</t>
  </si>
  <si>
    <r>
      <t>Debt Securities</t>
    </r>
    <r>
      <rPr>
        <sz val="10"/>
        <rFont val="Times New Roman"/>
        <family val="1"/>
      </rPr>
      <t xml:space="preserve"> - Money Market</t>
    </r>
  </si>
  <si>
    <t>State and School Division Tier 1</t>
  </si>
  <si>
    <t>December 31,</t>
  </si>
  <si>
    <r>
      <t xml:space="preserve">Last 10 Fiscal Years </t>
    </r>
    <r>
      <rPr>
        <b/>
        <vertAlign val="superscript"/>
        <sz val="14"/>
        <color theme="1"/>
        <rFont val="Times New Roman"/>
        <family val="1"/>
      </rPr>
      <t>1</t>
    </r>
  </si>
  <si>
    <r>
      <rPr>
        <vertAlign val="superscript"/>
        <sz val="10"/>
        <color theme="1"/>
        <rFont val="Times New Roman"/>
        <family val="1"/>
      </rPr>
      <t>1</t>
    </r>
    <r>
      <rPr>
        <sz val="10"/>
        <color theme="1"/>
        <rFont val="Times New Roman"/>
        <family val="1"/>
      </rPr>
      <t xml:space="preserve"> Paragraph 81.b of GASB 68 requires employers to disclose a 10-year history of contributions in RSI. </t>
    </r>
  </si>
  <si>
    <r>
      <t xml:space="preserve">Contributions as a Percentage of Covered Payroll </t>
    </r>
    <r>
      <rPr>
        <vertAlign val="superscript"/>
        <sz val="12"/>
        <color theme="1"/>
        <rFont val="Times New Roman"/>
        <family val="1"/>
      </rPr>
      <t>2</t>
    </r>
  </si>
  <si>
    <r>
      <rPr>
        <vertAlign val="superscript"/>
        <sz val="10"/>
        <color theme="1"/>
        <rFont val="Times New Roman"/>
        <family val="1"/>
      </rPr>
      <t>2</t>
    </r>
    <r>
      <rPr>
        <sz val="10"/>
        <color theme="1"/>
        <rFont val="Times New Roman"/>
        <family val="1"/>
      </rPr>
      <t xml:space="preserve"> Contributions as a percentage of covered payroll may be different than the board certified rate due to rounding and other administrative issues.</t>
    </r>
  </si>
  <si>
    <r>
      <t xml:space="preserve">2013 </t>
    </r>
    <r>
      <rPr>
        <b/>
        <vertAlign val="superscript"/>
        <sz val="12"/>
        <color theme="1"/>
        <rFont val="Times New Roman"/>
        <family val="1"/>
      </rPr>
      <t>3</t>
    </r>
  </si>
  <si>
    <r>
      <t xml:space="preserve">2012 </t>
    </r>
    <r>
      <rPr>
        <b/>
        <vertAlign val="superscript"/>
        <sz val="12"/>
        <color theme="1"/>
        <rFont val="Times New Roman"/>
        <family val="1"/>
      </rPr>
      <t>3</t>
    </r>
  </si>
  <si>
    <r>
      <t xml:space="preserve">2011 </t>
    </r>
    <r>
      <rPr>
        <b/>
        <vertAlign val="superscript"/>
        <sz val="12"/>
        <color theme="1"/>
        <rFont val="Times New Roman"/>
        <family val="1"/>
      </rPr>
      <t>3</t>
    </r>
  </si>
  <si>
    <r>
      <t xml:space="preserve">Tier 2 Public Employees System </t>
    </r>
    <r>
      <rPr>
        <b/>
        <vertAlign val="superscript"/>
        <sz val="12"/>
        <color theme="1"/>
        <rFont val="Times New Roman"/>
        <family val="1"/>
      </rPr>
      <t>4</t>
    </r>
  </si>
  <si>
    <r>
      <rPr>
        <vertAlign val="superscript"/>
        <sz val="10"/>
        <color theme="1"/>
        <rFont val="Times New Roman"/>
        <family val="1"/>
      </rPr>
      <t>4</t>
    </r>
    <r>
      <rPr>
        <sz val="10"/>
        <color theme="1"/>
        <rFont val="Times New Roman"/>
        <family val="1"/>
      </rPr>
      <t xml:space="preserve"> Contributions in Tier 2 include an amortization rate to help fund the unfunded liabililites in the Tier 1 systems.</t>
    </r>
  </si>
  <si>
    <r>
      <rPr>
        <vertAlign val="superscript"/>
        <sz val="10"/>
        <color theme="1"/>
        <rFont val="Times New Roman"/>
        <family val="1"/>
      </rPr>
      <t>5</t>
    </r>
    <r>
      <rPr>
        <sz val="10"/>
        <color theme="1"/>
        <rFont val="Times New Roman"/>
        <family val="1"/>
      </rPr>
      <t xml:space="preserve">  The Tier 2 Public Employees System was created in fiscal year 2011. Prior to the implementation of GASB Statement No. 68, Tier 2 information was not separately available.</t>
    </r>
  </si>
  <si>
    <r>
      <t xml:space="preserve">2010 </t>
    </r>
    <r>
      <rPr>
        <b/>
        <vertAlign val="superscript"/>
        <sz val="12"/>
        <color theme="1"/>
        <rFont val="Times New Roman"/>
        <family val="1"/>
      </rPr>
      <t>5</t>
    </r>
  </si>
  <si>
    <r>
      <t xml:space="preserve">2009 </t>
    </r>
    <r>
      <rPr>
        <b/>
        <vertAlign val="superscript"/>
        <sz val="12"/>
        <color theme="1"/>
        <rFont val="Times New Roman"/>
        <family val="1"/>
      </rPr>
      <t>5</t>
    </r>
  </si>
  <si>
    <t>June 30, 2018</t>
  </si>
  <si>
    <t>-</t>
  </si>
  <si>
    <t>Proportionate</t>
  </si>
  <si>
    <t>Dec. 13, 2017</t>
  </si>
  <si>
    <t>Dec. 13, 2016</t>
  </si>
  <si>
    <t>% Change</t>
  </si>
  <si>
    <t>Public Safety System</t>
  </si>
  <si>
    <t>20 years any age</t>
  </si>
  <si>
    <t>10 years age 60</t>
  </si>
  <si>
    <t>2.0% per year over 20 years</t>
  </si>
  <si>
    <t>2.5% per year up to 20 years;</t>
  </si>
  <si>
    <t>1.25% per year to June 1975;</t>
  </si>
  <si>
    <t>2% per year all years</t>
  </si>
  <si>
    <t>2% per year July 1975
to Present</t>
  </si>
  <si>
    <t>Tier 2 Public Safety</t>
  </si>
  <si>
    <t>and Firefighter System</t>
  </si>
  <si>
    <t>25 years any age</t>
  </si>
  <si>
    <t xml:space="preserve">** All post-retirement cost-of-living adjustments are non-compounding and are based on the original benefit except for Judges, which is a </t>
  </si>
  <si>
    <t xml:space="preserve">     although unused CPI increases  not met may be carried forward to subsequent years.</t>
  </si>
  <si>
    <t xml:space="preserve">     compounding benefit.  The cost-of-living adjustments are also limited to the actual Consumer Price Index (CPI) increase for the year,</t>
  </si>
  <si>
    <t>Rates Paid by</t>
  </si>
  <si>
    <t>Public Safety Tier 1</t>
  </si>
  <si>
    <t>Public Safety Tier 2*</t>
  </si>
  <si>
    <t xml:space="preserve">    of the Tier 1 plans.</t>
  </si>
  <si>
    <t>Employer for</t>
  </si>
  <si>
    <t>Employer</t>
  </si>
  <si>
    <t>Tier 2 Public Safety and Firefighter System</t>
  </si>
  <si>
    <t>June 30, 2016</t>
  </si>
  <si>
    <t>ENTITY:</t>
  </si>
  <si>
    <t>ENTER ANY ENDNOTES APPLICABLE TO THE ENTITY.</t>
  </si>
  <si>
    <r>
      <t xml:space="preserve">Schedule of </t>
    </r>
    <r>
      <rPr>
        <b/>
        <sz val="11"/>
        <color rgb="FFFF0000"/>
        <rFont val="Times New Roman"/>
        <family val="1"/>
      </rPr>
      <t>[Entity]</t>
    </r>
    <r>
      <rPr>
        <b/>
        <sz val="11"/>
        <color theme="1"/>
        <rFont val="Times New Roman"/>
        <family val="1"/>
      </rPr>
      <t>'s Proportionate Share of the Net Pension Liability</t>
    </r>
  </si>
  <si>
    <r>
      <t xml:space="preserve">Schedule of </t>
    </r>
    <r>
      <rPr>
        <b/>
        <sz val="14"/>
        <color rgb="FFFF0000"/>
        <rFont val="Times New Roman"/>
        <family val="1"/>
      </rPr>
      <t>Entity</t>
    </r>
    <r>
      <rPr>
        <b/>
        <sz val="14"/>
        <color theme="1"/>
        <rFont val="Times New Roman"/>
        <family val="1"/>
      </rPr>
      <t>'s Contributions</t>
    </r>
  </si>
  <si>
    <r>
      <t xml:space="preserve">2008 </t>
    </r>
    <r>
      <rPr>
        <b/>
        <vertAlign val="superscript"/>
        <sz val="12"/>
        <color theme="1"/>
        <rFont val="Times New Roman"/>
        <family val="1"/>
      </rPr>
      <t>5</t>
    </r>
  </si>
  <si>
    <r>
      <t>Tier 2 Public Safety and Firefighter System</t>
    </r>
    <r>
      <rPr>
        <b/>
        <vertAlign val="superscript"/>
        <sz val="12"/>
        <color theme="1"/>
        <rFont val="Times New Roman"/>
        <family val="1"/>
      </rPr>
      <t xml:space="preserve"> 4</t>
    </r>
  </si>
  <si>
    <r>
      <rPr>
        <vertAlign val="superscript"/>
        <sz val="10"/>
        <color theme="1"/>
        <rFont val="Times New Roman"/>
        <family val="1"/>
      </rPr>
      <t>3</t>
    </r>
    <r>
      <rPr>
        <sz val="10"/>
        <color theme="1"/>
        <rFont val="Times New Roman"/>
        <family val="1"/>
      </rPr>
      <t xml:space="preserve"> Contractually Required Contributions, Contributions, and Covered Payroll include information for Tier 2 Employees.  Prior to the implementation of GASB Satatement No. 68, Tier 2 informaiton was not seperately available.</t>
    </r>
  </si>
  <si>
    <t>ENTER ANY ENDNOTES APPLICABLE TO THE ENTITY.  THOSE NOTED ABOVE ARE EXAMPLES ONLY.</t>
  </si>
  <si>
    <t>* Tier 2 rates include a statutory required contribution to finance the unfunded actuarial liability</t>
  </si>
  <si>
    <t>State and School Division Tier 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</si>
</sst>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_(\(.00%\)"/>
    <numFmt numFmtId="166" formatCode="&quot;$&quot;#,##0"/>
    <numFmt numFmtId="167" formatCode="_(&quot;$&quot;* #,##0_);_(&quot;$&quot;* \(#,##0\);_(&quot;$&quot;* &quot;-&quot;??_);_(@_)"/>
    <numFmt numFmtId="168" formatCode="0.0000000%"/>
    <numFmt numFmtId="169" formatCode="_(* #,##0_);_(* \(#,##0\);_(* &quot;-&quot;??_);_(@_)"/>
  </numFmts>
  <fonts count="40" x14ac:knownFonts="1">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0"/>
      <name val="Times New Roman"/>
      <family val="1"/>
    </font>
    <font>
      <sz val="10"/>
      <name val="Arial"/>
      <family val="2"/>
    </font>
    <font>
      <sz val="8"/>
      <name val="Times New Roman"/>
      <family val="1"/>
    </font>
    <font>
      <sz val="9"/>
      <name val="Times New Roman"/>
      <family val="1"/>
    </font>
    <font>
      <sz val="9"/>
      <name val="Times New Roman"/>
      <family val="1"/>
    </font>
    <font>
      <b/>
      <sz val="9"/>
      <name val="Times New Roman"/>
      <family val="1"/>
    </font>
    <font>
      <sz val="11"/>
      <name val="Times New Roman"/>
      <family val="1"/>
    </font>
    <font>
      <sz val="10"/>
      <name val="Times New Roman"/>
      <family val="1"/>
    </font>
    <font>
      <sz val="11"/>
      <color theme="1"/>
      <name val="Times New Roman"/>
      <family val="1"/>
    </font>
    <font>
      <b/>
      <sz val="11"/>
      <color theme="1"/>
      <name val="Times New Roman"/>
      <family val="1"/>
    </font>
    <font>
      <b/>
      <sz val="10"/>
      <color theme="1"/>
      <name val="Times New Roman"/>
      <family val="1"/>
    </font>
    <font>
      <sz val="10"/>
      <color theme="1"/>
      <name val="Times New Roman"/>
      <family val="1"/>
    </font>
    <font>
      <b/>
      <sz val="12"/>
      <color theme="1"/>
      <name val="Times New Roman"/>
      <family val="1"/>
    </font>
    <font>
      <i/>
      <sz val="8"/>
      <name val="Times New Roman"/>
      <family val="1"/>
    </font>
    <font>
      <i/>
      <sz val="10"/>
      <color theme="1"/>
      <name val="Times New Roman"/>
      <family val="1"/>
    </font>
    <font>
      <sz val="10"/>
      <color rgb="FFFF0000"/>
      <name val="Times New Roman"/>
      <family val="1"/>
    </font>
    <font>
      <sz val="9"/>
      <color rgb="FFFF0000"/>
      <name val="Times New Roman"/>
      <family val="1"/>
    </font>
    <font>
      <sz val="11"/>
      <color rgb="FFFF0000"/>
      <name val="Times New Roman"/>
      <family val="1"/>
    </font>
    <font>
      <sz val="8"/>
      <color rgb="FFFF0000"/>
      <name val="Times New Roman"/>
      <family val="1"/>
    </font>
    <font>
      <b/>
      <sz val="11"/>
      <name val="Times New Roman"/>
      <family val="1"/>
    </font>
    <font>
      <b/>
      <i/>
      <sz val="11"/>
      <name val="Times New Roman"/>
      <family val="1"/>
    </font>
    <font>
      <b/>
      <i/>
      <sz val="11"/>
      <color theme="1"/>
      <name val="Times New Roman"/>
      <family val="1"/>
    </font>
    <font>
      <i/>
      <sz val="10"/>
      <name val="Times New Roman"/>
      <family val="1"/>
    </font>
    <font>
      <i/>
      <sz val="10"/>
      <color rgb="FFFF0000"/>
      <name val="Times New Roman"/>
      <family val="1"/>
    </font>
    <font>
      <b/>
      <i/>
      <sz val="12"/>
      <color theme="1"/>
      <name val="Times New Roman"/>
      <family val="1"/>
    </font>
    <font>
      <sz val="12"/>
      <color theme="1"/>
      <name val="Times New Roman"/>
      <family val="1"/>
    </font>
    <font>
      <sz val="10"/>
      <name val="Times New Roman"/>
      <family val="1"/>
    </font>
    <font>
      <b/>
      <sz val="14"/>
      <color theme="1"/>
      <name val="Times New Roman"/>
      <family val="1"/>
    </font>
    <font>
      <b/>
      <u/>
      <sz val="10"/>
      <name val="Times New Roman"/>
      <family val="1"/>
    </font>
    <font>
      <b/>
      <vertAlign val="superscript"/>
      <sz val="14"/>
      <color theme="1"/>
      <name val="Times New Roman"/>
      <family val="1"/>
    </font>
    <font>
      <vertAlign val="superscript"/>
      <sz val="10"/>
      <color theme="1"/>
      <name val="Times New Roman"/>
      <family val="1"/>
    </font>
    <font>
      <vertAlign val="superscript"/>
      <sz val="12"/>
      <color theme="1"/>
      <name val="Times New Roman"/>
      <family val="1"/>
    </font>
    <font>
      <b/>
      <vertAlign val="superscript"/>
      <sz val="12"/>
      <color theme="1"/>
      <name val="Times New Roman"/>
      <family val="1"/>
    </font>
    <font>
      <b/>
      <sz val="11"/>
      <color rgb="FFFF0000"/>
      <name val="Times New Roman"/>
      <family val="1"/>
    </font>
    <font>
      <b/>
      <sz val="14"/>
      <color rgb="FFFF0000"/>
      <name val="Times New Roman"/>
      <family val="1"/>
    </font>
  </fonts>
  <fills count="6">
    <fill>
      <patternFill patternType="none"/>
    </fill>
    <fill>
      <patternFill patternType="gray125"/>
    </fill>
    <fill>
      <patternFill patternType="solid">
        <fgColor indexed="9"/>
        <bgColor indexed="9"/>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s>
  <borders count="17">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medium">
        <color indexed="9"/>
      </bottom>
      <diagonal/>
    </border>
    <border>
      <left/>
      <right style="medium">
        <color indexed="9"/>
      </right>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7">
    <xf numFmtId="0" fontId="0" fillId="0" borderId="0"/>
    <xf numFmtId="43" fontId="4" fillId="0" borderId="0" applyFont="0" applyFill="0" applyBorder="0" applyAlignment="0" applyProtection="0"/>
    <xf numFmtId="3" fontId="6" fillId="2" borderId="0" applyFont="0" applyFill="0" applyBorder="0" applyAlignment="0" applyProtection="0"/>
    <xf numFmtId="9" fontId="4" fillId="0" borderId="0" applyFont="0" applyFill="0" applyBorder="0" applyAlignment="0" applyProtection="0"/>
    <xf numFmtId="44" fontId="12" fillId="0" borderId="0" applyFont="0" applyFill="0" applyBorder="0" applyAlignment="0" applyProtection="0"/>
    <xf numFmtId="0" fontId="3"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cellStyleXfs>
  <cellXfs count="360">
    <xf numFmtId="0" fontId="0" fillId="0" borderId="0" xfId="0"/>
    <xf numFmtId="164" fontId="0" fillId="0" borderId="0" xfId="0" applyNumberFormat="1"/>
    <xf numFmtId="0" fontId="0" fillId="0" borderId="0" xfId="0" applyAlignment="1"/>
    <xf numFmtId="0" fontId="8" fillId="0" borderId="0" xfId="0" applyFont="1"/>
    <xf numFmtId="0" fontId="9" fillId="0" borderId="0" xfId="0" applyFont="1"/>
    <xf numFmtId="43" fontId="8" fillId="0" borderId="0" xfId="0" applyNumberFormat="1" applyFont="1"/>
    <xf numFmtId="41" fontId="8" fillId="0" borderId="0" xfId="0" applyNumberFormat="1" applyFont="1"/>
    <xf numFmtId="0" fontId="0" fillId="0" borderId="0" xfId="0" applyAlignment="1">
      <alignment vertical="center"/>
    </xf>
    <xf numFmtId="165" fontId="8" fillId="0" borderId="0" xfId="0" applyNumberFormat="1" applyFont="1" applyAlignment="1">
      <alignment horizontal="right" indent="1"/>
    </xf>
    <xf numFmtId="165" fontId="8" fillId="0" borderId="1" xfId="0" applyNumberFormat="1" applyFont="1" applyBorder="1" applyAlignment="1">
      <alignment horizontal="right" indent="1"/>
    </xf>
    <xf numFmtId="0" fontId="10" fillId="0" borderId="0" xfId="0" applyFont="1" applyAlignment="1">
      <alignment vertical="center"/>
    </xf>
    <xf numFmtId="0" fontId="10" fillId="0" borderId="0" xfId="0" applyFont="1" applyAlignment="1">
      <alignment horizontal="center" vertical="center"/>
    </xf>
    <xf numFmtId="0" fontId="8" fillId="0" borderId="0" xfId="0" applyFont="1" applyAlignment="1">
      <alignment vertical="center"/>
    </xf>
    <xf numFmtId="15" fontId="10" fillId="0" borderId="0" xfId="0" quotePrefix="1" applyNumberFormat="1" applyFont="1" applyAlignment="1">
      <alignment horizontal="center" vertical="center"/>
    </xf>
    <xf numFmtId="41" fontId="9" fillId="0" borderId="0" xfId="0" applyNumberFormat="1" applyFont="1" applyAlignment="1">
      <alignment horizontal="right"/>
    </xf>
    <xf numFmtId="41" fontId="9" fillId="0" borderId="1" xfId="0" applyNumberFormat="1" applyFont="1" applyBorder="1" applyAlignment="1">
      <alignment horizontal="right"/>
    </xf>
    <xf numFmtId="41" fontId="8" fillId="0" borderId="0" xfId="0" applyNumberFormat="1" applyFont="1" applyAlignment="1">
      <alignment horizontal="right"/>
    </xf>
    <xf numFmtId="41" fontId="8" fillId="0" borderId="0" xfId="0" applyNumberFormat="1" applyFont="1" applyBorder="1"/>
    <xf numFmtId="0" fontId="11" fillId="0" borderId="0" xfId="0" applyFont="1"/>
    <xf numFmtId="0" fontId="11" fillId="0" borderId="0" xfId="0" applyFont="1" applyBorder="1"/>
    <xf numFmtId="0" fontId="4" fillId="0" borderId="0" xfId="0" applyFont="1" applyAlignment="1"/>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8" fillId="0" borderId="0" xfId="0" applyFont="1" applyBorder="1"/>
    <xf numFmtId="0" fontId="4" fillId="0" borderId="0" xfId="0" applyFont="1"/>
    <xf numFmtId="0" fontId="4" fillId="0" borderId="0" xfId="0" applyFont="1" applyAlignment="1">
      <alignment horizontal="center"/>
    </xf>
    <xf numFmtId="0" fontId="5" fillId="0" borderId="0" xfId="0" applyFont="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right" vertical="top"/>
    </xf>
    <xf numFmtId="0" fontId="4" fillId="0" borderId="7" xfId="0" applyFont="1" applyBorder="1" applyAlignment="1"/>
    <xf numFmtId="0" fontId="4" fillId="0" borderId="0" xfId="0" applyFont="1" applyBorder="1" applyAlignment="1">
      <alignment horizontal="right"/>
    </xf>
    <xf numFmtId="42" fontId="4" fillId="0" borderId="0" xfId="0" applyNumberFormat="1" applyFont="1" applyBorder="1" applyAlignment="1"/>
    <xf numFmtId="41" fontId="4" fillId="0" borderId="0" xfId="0" applyNumberFormat="1" applyFont="1" applyBorder="1" applyAlignment="1"/>
    <xf numFmtId="41" fontId="4" fillId="0" borderId="0" xfId="0" applyNumberFormat="1" applyFont="1" applyBorder="1" applyAlignment="1">
      <alignment horizontal="right" wrapText="1"/>
    </xf>
    <xf numFmtId="0" fontId="4" fillId="0" borderId="0" xfId="0" applyFont="1" applyBorder="1"/>
    <xf numFmtId="0" fontId="4" fillId="0" borderId="0" xfId="0" applyFont="1" applyFill="1" applyBorder="1" applyAlignment="1"/>
    <xf numFmtId="0" fontId="5" fillId="0" borderId="0" xfId="0" applyFont="1" applyAlignment="1"/>
    <xf numFmtId="15" fontId="5" fillId="0" borderId="0" xfId="0" quotePrefix="1" applyNumberFormat="1" applyFont="1" applyAlignment="1">
      <alignment horizontal="center"/>
    </xf>
    <xf numFmtId="0" fontId="5" fillId="0" borderId="4" xfId="0" applyFont="1" applyBorder="1" applyAlignment="1">
      <alignment horizontal="right" wrapText="1"/>
    </xf>
    <xf numFmtId="0" fontId="5" fillId="0" borderId="0" xfId="0" applyFont="1" applyBorder="1" applyAlignment="1">
      <alignment horizontal="right" vertical="top" wrapText="1"/>
    </xf>
    <xf numFmtId="0" fontId="5" fillId="0" borderId="0" xfId="0" applyFont="1" applyBorder="1" applyAlignment="1">
      <alignment horizontal="right" wrapText="1"/>
    </xf>
    <xf numFmtId="0" fontId="4" fillId="0" borderId="0" xfId="0" applyFont="1" applyAlignment="1">
      <alignment horizontal="left"/>
    </xf>
    <xf numFmtId="42" fontId="4" fillId="0" borderId="0" xfId="0" applyNumberFormat="1" applyFont="1" applyBorder="1" applyAlignment="1">
      <alignment horizontal="right"/>
    </xf>
    <xf numFmtId="0" fontId="0" fillId="0" borderId="0" xfId="0" applyAlignment="1">
      <alignment horizontal="right"/>
    </xf>
    <xf numFmtId="41" fontId="8" fillId="0" borderId="1" xfId="0" applyNumberFormat="1" applyFont="1" applyBorder="1" applyAlignment="1">
      <alignment horizontal="right"/>
    </xf>
    <xf numFmtId="41" fontId="4" fillId="0" borderId="0" xfId="0" applyNumberFormat="1" applyFont="1" applyBorder="1" applyAlignment="1">
      <alignment horizontal="right"/>
    </xf>
    <xf numFmtId="41" fontId="4" fillId="0" borderId="1" xfId="0" applyNumberFormat="1" applyFont="1" applyBorder="1" applyAlignment="1">
      <alignment horizontal="right"/>
    </xf>
    <xf numFmtId="0" fontId="4" fillId="0" borderId="0" xfId="0" applyFont="1" applyAlignment="1">
      <alignment horizontal="right"/>
    </xf>
    <xf numFmtId="42" fontId="4" fillId="0" borderId="0" xfId="0" applyNumberFormat="1" applyFont="1" applyAlignment="1">
      <alignment horizontal="right"/>
    </xf>
    <xf numFmtId="0" fontId="7" fillId="0" borderId="0" xfId="0" applyFont="1" applyAlignment="1">
      <alignment vertical="top"/>
    </xf>
    <xf numFmtId="166" fontId="0" fillId="0" borderId="0" xfId="0" applyNumberFormat="1" applyAlignment="1">
      <alignment horizontal="right"/>
    </xf>
    <xf numFmtId="0" fontId="4" fillId="0" borderId="0" xfId="0" applyFont="1" applyAlignment="1">
      <alignment wrapText="1"/>
    </xf>
    <xf numFmtId="0" fontId="5" fillId="0" borderId="0" xfId="0" applyFont="1" applyAlignment="1">
      <alignment horizontal="left" indent="2"/>
    </xf>
    <xf numFmtId="5" fontId="0" fillId="0" borderId="0" xfId="4" applyNumberFormat="1" applyFont="1"/>
    <xf numFmtId="41" fontId="4" fillId="0" borderId="0" xfId="0" applyNumberFormat="1" applyFont="1" applyBorder="1" applyAlignment="1">
      <alignment horizontal="center"/>
    </xf>
    <xf numFmtId="0" fontId="4" fillId="0" borderId="0" xfId="0" applyFont="1" applyAlignment="1">
      <alignment horizontal="center" wrapText="1"/>
    </xf>
    <xf numFmtId="41" fontId="4" fillId="0" borderId="0" xfId="0" applyNumberFormat="1" applyFont="1" applyAlignment="1">
      <alignment horizontal="right"/>
    </xf>
    <xf numFmtId="0" fontId="7" fillId="0" borderId="0" xfId="0" applyFont="1" applyAlignment="1"/>
    <xf numFmtId="165" fontId="8" fillId="0" borderId="0" xfId="0" applyNumberFormat="1" applyFont="1" applyBorder="1" applyAlignment="1">
      <alignment horizontal="right"/>
    </xf>
    <xf numFmtId="42" fontId="9" fillId="0" borderId="0" xfId="1" applyNumberFormat="1" applyFont="1" applyAlignment="1">
      <alignment horizontal="right"/>
    </xf>
    <xf numFmtId="42" fontId="8" fillId="0" borderId="0" xfId="0" applyNumberFormat="1" applyFont="1" applyAlignment="1">
      <alignment horizontal="right"/>
    </xf>
    <xf numFmtId="42" fontId="8" fillId="0" borderId="3" xfId="0" applyNumberFormat="1" applyFont="1" applyBorder="1" applyAlignment="1">
      <alignment horizontal="right"/>
    </xf>
    <xf numFmtId="42" fontId="4" fillId="0" borderId="2" xfId="0" applyNumberFormat="1" applyFont="1" applyBorder="1" applyAlignment="1">
      <alignment horizontal="right"/>
    </xf>
    <xf numFmtId="165" fontId="4" fillId="0" borderId="0" xfId="0" applyNumberFormat="1" applyFont="1" applyAlignment="1">
      <alignment horizontal="right" indent="1"/>
    </xf>
    <xf numFmtId="165" fontId="4" fillId="0" borderId="0" xfId="0" applyNumberFormat="1" applyFont="1" applyBorder="1" applyAlignment="1">
      <alignment horizontal="right" indent="1"/>
    </xf>
    <xf numFmtId="42" fontId="0" fillId="0" borderId="0" xfId="4" applyNumberFormat="1" applyFont="1" applyAlignment="1">
      <alignment horizontal="right"/>
    </xf>
    <xf numFmtId="42" fontId="0" fillId="0" borderId="3" xfId="4" applyNumberFormat="1" applyFont="1" applyBorder="1" applyAlignment="1">
      <alignment horizontal="right"/>
    </xf>
    <xf numFmtId="42" fontId="0" fillId="0" borderId="0" xfId="4" applyNumberFormat="1" applyFont="1"/>
    <xf numFmtId="42" fontId="5" fillId="0" borderId="3" xfId="4" applyNumberFormat="1" applyFont="1" applyBorder="1"/>
    <xf numFmtId="41" fontId="0" fillId="0" borderId="0" xfId="4" applyNumberFormat="1" applyFont="1"/>
    <xf numFmtId="0" fontId="5" fillId="0" borderId="1" xfId="0" applyFont="1" applyBorder="1" applyAlignment="1">
      <alignment horizontal="center" wrapText="1"/>
    </xf>
    <xf numFmtId="0" fontId="13" fillId="0" borderId="0" xfId="10" applyFont="1"/>
    <xf numFmtId="0" fontId="13" fillId="0" borderId="1" xfId="10" applyFont="1" applyBorder="1"/>
    <xf numFmtId="0" fontId="14" fillId="0" borderId="9" xfId="10" applyFont="1" applyBorder="1" applyAlignment="1">
      <alignment horizontal="center" wrapText="1"/>
    </xf>
    <xf numFmtId="9" fontId="13" fillId="0" borderId="0" xfId="11" applyFont="1" applyAlignment="1">
      <alignment horizontal="center"/>
    </xf>
    <xf numFmtId="10" fontId="13" fillId="0" borderId="0" xfId="11" applyNumberFormat="1" applyFont="1" applyAlignment="1">
      <alignment horizontal="center"/>
    </xf>
    <xf numFmtId="0" fontId="13" fillId="0" borderId="9" xfId="10" applyFont="1" applyBorder="1"/>
    <xf numFmtId="0" fontId="14" fillId="0" borderId="9" xfId="10" applyFont="1" applyBorder="1" applyAlignment="1">
      <alignment horizontal="left" indent="2"/>
    </xf>
    <xf numFmtId="9" fontId="13" fillId="0" borderId="9" xfId="10" applyNumberFormat="1" applyFont="1" applyBorder="1" applyAlignment="1">
      <alignment horizontal="center"/>
    </xf>
    <xf numFmtId="10" fontId="13" fillId="0" borderId="9" xfId="11" applyNumberFormat="1" applyFont="1" applyBorder="1" applyAlignment="1">
      <alignment horizontal="center"/>
    </xf>
    <xf numFmtId="0" fontId="13" fillId="0" borderId="10" xfId="10" applyFont="1" applyBorder="1"/>
    <xf numFmtId="10" fontId="13" fillId="0" borderId="10" xfId="11" applyNumberFormat="1" applyFont="1" applyBorder="1"/>
    <xf numFmtId="10" fontId="13" fillId="0" borderId="10" xfId="11" applyNumberFormat="1" applyFont="1" applyBorder="1" applyAlignment="1">
      <alignment horizontal="center"/>
    </xf>
    <xf numFmtId="10" fontId="13" fillId="0" borderId="9" xfId="11" applyNumberFormat="1" applyFont="1" applyBorder="1"/>
    <xf numFmtId="10" fontId="13" fillId="0" borderId="0" xfId="11" applyNumberFormat="1" applyFont="1"/>
    <xf numFmtId="10" fontId="13" fillId="0" borderId="0" xfId="10" applyNumberFormat="1" applyFont="1"/>
    <xf numFmtId="0" fontId="4" fillId="0" borderId="0" xfId="0" applyFont="1" applyAlignment="1">
      <alignment vertical="center"/>
    </xf>
    <xf numFmtId="0" fontId="4" fillId="0" borderId="0" xfId="0" applyFont="1" applyBorder="1" applyAlignment="1"/>
    <xf numFmtId="41" fontId="4" fillId="0" borderId="0" xfId="0" applyNumberFormat="1" applyFont="1" applyAlignment="1"/>
    <xf numFmtId="41" fontId="4" fillId="0" borderId="9" xfId="0" applyNumberFormat="1" applyFont="1" applyBorder="1" applyAlignment="1">
      <alignment horizontal="right"/>
    </xf>
    <xf numFmtId="165" fontId="4" fillId="0" borderId="0" xfId="0" applyNumberFormat="1" applyFont="1" applyBorder="1" applyAlignment="1">
      <alignment horizontal="right"/>
    </xf>
    <xf numFmtId="0" fontId="0" fillId="0" borderId="0" xfId="0" applyAlignment="1">
      <alignment horizontal="center"/>
    </xf>
    <xf numFmtId="0" fontId="4" fillId="0" borderId="0" xfId="0" applyFont="1" applyAlignment="1">
      <alignment horizontal="left" indent="2"/>
    </xf>
    <xf numFmtId="41" fontId="0" fillId="0" borderId="0" xfId="4" applyNumberFormat="1" applyFont="1" applyAlignment="1">
      <alignment horizontal="right"/>
    </xf>
    <xf numFmtId="0" fontId="9" fillId="0" borderId="0" xfId="0" applyFont="1"/>
    <xf numFmtId="0" fontId="4" fillId="0" borderId="1" xfId="0" applyFont="1" applyBorder="1" applyAlignment="1"/>
    <xf numFmtId="0" fontId="4" fillId="0" borderId="9" xfId="0" applyFont="1" applyBorder="1" applyAlignment="1"/>
    <xf numFmtId="42" fontId="4" fillId="0" borderId="3" xfId="0" applyNumberFormat="1" applyFont="1" applyBorder="1" applyAlignment="1">
      <alignment horizontal="right"/>
    </xf>
    <xf numFmtId="0" fontId="4" fillId="0" borderId="3" xfId="0" applyFont="1" applyBorder="1" applyAlignment="1"/>
    <xf numFmtId="41" fontId="4" fillId="0" borderId="1" xfId="0" applyNumberFormat="1" applyFont="1" applyBorder="1" applyAlignment="1"/>
    <xf numFmtId="41" fontId="4" fillId="0" borderId="3" xfId="0" applyNumberFormat="1" applyFont="1" applyBorder="1"/>
    <xf numFmtId="41" fontId="4" fillId="0" borderId="3" xfId="0" applyNumberFormat="1" applyFont="1" applyBorder="1" applyAlignment="1">
      <alignment horizontal="right"/>
    </xf>
    <xf numFmtId="0" fontId="5" fillId="0" borderId="1" xfId="0" applyFont="1" applyFill="1" applyBorder="1" applyAlignment="1">
      <alignment horizontal="center"/>
    </xf>
    <xf numFmtId="165" fontId="4" fillId="0" borderId="0" xfId="0" applyNumberFormat="1" applyFont="1" applyAlignment="1">
      <alignment horizontal="right"/>
    </xf>
    <xf numFmtId="43" fontId="4" fillId="0" borderId="0" xfId="0" applyNumberFormat="1" applyFont="1" applyAlignment="1">
      <alignment horizontal="right"/>
    </xf>
    <xf numFmtId="165" fontId="4" fillId="0" borderId="1" xfId="0" applyNumberFormat="1" applyFont="1" applyBorder="1" applyAlignment="1">
      <alignment horizontal="right"/>
    </xf>
    <xf numFmtId="165" fontId="4" fillId="0" borderId="3" xfId="0" applyNumberFormat="1" applyFont="1" applyBorder="1" applyAlignment="1">
      <alignment horizontal="right"/>
    </xf>
    <xf numFmtId="41" fontId="4" fillId="0" borderId="0" xfId="0" applyNumberFormat="1" applyFont="1"/>
    <xf numFmtId="164" fontId="4" fillId="0" borderId="0" xfId="0" applyNumberFormat="1" applyFont="1" applyAlignment="1">
      <alignment horizontal="right"/>
    </xf>
    <xf numFmtId="43" fontId="4" fillId="0" borderId="0" xfId="0" applyNumberFormat="1" applyFont="1"/>
    <xf numFmtId="41" fontId="8" fillId="0" borderId="1" xfId="0" applyNumberFormat="1" applyFont="1" applyBorder="1"/>
    <xf numFmtId="42" fontId="8" fillId="0" borderId="3" xfId="0" applyNumberFormat="1" applyFont="1" applyBorder="1"/>
    <xf numFmtId="10" fontId="8" fillId="0" borderId="3" xfId="3" applyNumberFormat="1" applyFont="1" applyBorder="1" applyAlignment="1">
      <alignment horizontal="right" indent="1"/>
    </xf>
    <xf numFmtId="41" fontId="8" fillId="0" borderId="3" xfId="0" applyNumberFormat="1" applyFont="1" applyBorder="1"/>
    <xf numFmtId="42" fontId="0" fillId="0" borderId="0" xfId="0" applyNumberFormat="1"/>
    <xf numFmtId="41" fontId="0" fillId="0" borderId="0" xfId="0" applyNumberFormat="1"/>
    <xf numFmtId="42" fontId="0" fillId="0" borderId="3" xfId="0" applyNumberFormat="1" applyBorder="1"/>
    <xf numFmtId="0" fontId="4" fillId="0" borderId="0" xfId="0" applyFont="1"/>
    <xf numFmtId="0" fontId="16" fillId="0" borderId="0" xfId="10" applyFont="1" applyBorder="1"/>
    <xf numFmtId="49" fontId="15" fillId="0" borderId="1" xfId="10" quotePrefix="1" applyNumberFormat="1" applyFont="1" applyBorder="1" applyAlignment="1">
      <alignment horizontal="center" wrapText="1"/>
    </xf>
    <xf numFmtId="49" fontId="15" fillId="0" borderId="1" xfId="10" applyNumberFormat="1" applyFont="1" applyBorder="1" applyAlignment="1">
      <alignment horizontal="center" wrapText="1"/>
    </xf>
    <xf numFmtId="0" fontId="16" fillId="0" borderId="0" xfId="10" applyFont="1"/>
    <xf numFmtId="42" fontId="4" fillId="0" borderId="0" xfId="0" applyNumberFormat="1" applyFont="1" applyAlignment="1">
      <alignment horizontal="left"/>
    </xf>
    <xf numFmtId="167" fontId="16" fillId="0" borderId="0" xfId="12" applyNumberFormat="1" applyFont="1" applyAlignment="1">
      <alignment horizontal="center"/>
    </xf>
    <xf numFmtId="0" fontId="15" fillId="0" borderId="0" xfId="10" applyFont="1" applyAlignment="1">
      <alignment horizontal="right"/>
    </xf>
    <xf numFmtId="0" fontId="16" fillId="0" borderId="0" xfId="0" applyFont="1"/>
    <xf numFmtId="0" fontId="17" fillId="0" borderId="0" xfId="0" applyFont="1"/>
    <xf numFmtId="0" fontId="5" fillId="0" borderId="1" xfId="0" applyFont="1" applyBorder="1" applyAlignment="1"/>
    <xf numFmtId="0" fontId="10" fillId="0" borderId="0" xfId="0" applyFont="1" applyBorder="1" applyAlignment="1">
      <alignment vertical="center"/>
    </xf>
    <xf numFmtId="0" fontId="4" fillId="0" borderId="0" xfId="0" applyFont="1" applyFill="1" applyBorder="1" applyAlignment="1">
      <alignment horizontal="left" indent="2"/>
    </xf>
    <xf numFmtId="0" fontId="7" fillId="0" borderId="0" xfId="0" applyFont="1"/>
    <xf numFmtId="0" fontId="9" fillId="0" borderId="0" xfId="0" applyFont="1"/>
    <xf numFmtId="0" fontId="8" fillId="0" borderId="0" xfId="0" applyFont="1"/>
    <xf numFmtId="0" fontId="4" fillId="0" borderId="0" xfId="0" applyFont="1"/>
    <xf numFmtId="0" fontId="4" fillId="0" borderId="0" xfId="0" applyFont="1"/>
    <xf numFmtId="0" fontId="4" fillId="0" borderId="0" xfId="0" applyFont="1" applyAlignment="1">
      <alignment horizontal="left" indent="1"/>
    </xf>
    <xf numFmtId="0" fontId="10" fillId="0" borderId="0" xfId="0" applyFont="1"/>
    <xf numFmtId="0" fontId="5" fillId="0" borderId="0" xfId="0" applyFont="1" applyAlignment="1">
      <alignment horizontal="left" indent="3"/>
    </xf>
    <xf numFmtId="42" fontId="4" fillId="0" borderId="0" xfId="0" applyNumberFormat="1" applyFont="1"/>
    <xf numFmtId="0" fontId="14" fillId="0" borderId="1" xfId="10" applyFont="1" applyBorder="1" applyAlignment="1">
      <alignment horizontal="left"/>
    </xf>
    <xf numFmtId="0" fontId="4" fillId="0" borderId="0" xfId="0" applyFont="1" applyFill="1" applyAlignment="1">
      <alignment horizontal="left" indent="1"/>
    </xf>
    <xf numFmtId="0" fontId="5" fillId="0" borderId="0" xfId="0" applyFont="1" applyAlignment="1">
      <alignment horizontal="left" indent="4"/>
    </xf>
    <xf numFmtId="0" fontId="4" fillId="0" borderId="8" xfId="0" applyFont="1" applyFill="1" applyBorder="1" applyAlignment="1">
      <alignment horizontal="left" indent="1"/>
    </xf>
    <xf numFmtId="0" fontId="4" fillId="0" borderId="0" xfId="0" applyFont="1" applyFill="1" applyAlignment="1">
      <alignment horizontal="left" indent="2"/>
    </xf>
    <xf numFmtId="0" fontId="4" fillId="0" borderId="8" xfId="0" applyFont="1" applyFill="1" applyBorder="1" applyAlignment="1"/>
    <xf numFmtId="0" fontId="5" fillId="0" borderId="12" xfId="0" applyFont="1" applyBorder="1" applyAlignment="1">
      <alignment horizontal="center"/>
    </xf>
    <xf numFmtId="0" fontId="5" fillId="0" borderId="13" xfId="0" applyFont="1" applyBorder="1" applyAlignment="1">
      <alignment horizontal="center"/>
    </xf>
    <xf numFmtId="0" fontId="0" fillId="0" borderId="12" xfId="0" applyBorder="1" applyAlignment="1">
      <alignment horizontal="center"/>
    </xf>
    <xf numFmtId="0" fontId="5" fillId="0" borderId="11"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0" fillId="0" borderId="15" xfId="0"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0" fillId="0" borderId="13" xfId="0" applyBorder="1" applyAlignment="1">
      <alignment horizontal="center" vertical="top"/>
    </xf>
    <xf numFmtId="0" fontId="18" fillId="0" borderId="0" xfId="0" applyFont="1"/>
    <xf numFmtId="0" fontId="16" fillId="0" borderId="0" xfId="10" applyFont="1" applyAlignment="1">
      <alignment horizontal="left" indent="2"/>
    </xf>
    <xf numFmtId="0" fontId="15" fillId="0" borderId="0" xfId="10" applyFont="1" applyBorder="1" applyAlignment="1">
      <alignment horizontal="right"/>
    </xf>
    <xf numFmtId="0" fontId="15" fillId="0" borderId="0" xfId="10" applyFont="1" applyBorder="1"/>
    <xf numFmtId="0" fontId="4" fillId="0" borderId="1" xfId="0" applyFont="1" applyBorder="1"/>
    <xf numFmtId="0" fontId="16" fillId="0" borderId="0" xfId="0" applyFont="1" applyAlignment="1"/>
    <xf numFmtId="0" fontId="16" fillId="0" borderId="0" xfId="0" applyFont="1" applyAlignment="1">
      <alignment wrapText="1"/>
    </xf>
    <xf numFmtId="0" fontId="8" fillId="0" borderId="0" xfId="0" applyFont="1" applyAlignment="1">
      <alignment horizontal="left" indent="1"/>
    </xf>
    <xf numFmtId="0" fontId="5" fillId="0" borderId="0" xfId="0" applyFont="1" applyFill="1" applyAlignment="1">
      <alignment horizontal="center"/>
    </xf>
    <xf numFmtId="0" fontId="0" fillId="0" borderId="0" xfId="0" applyFill="1" applyAlignment="1">
      <alignment horizontal="right"/>
    </xf>
    <xf numFmtId="0" fontId="0" fillId="0" borderId="0" xfId="0" applyFill="1" applyAlignment="1">
      <alignment horizontal="center"/>
    </xf>
    <xf numFmtId="0" fontId="0" fillId="0" borderId="0" xfId="0" applyFill="1"/>
    <xf numFmtId="0" fontId="4" fillId="0" borderId="0" xfId="0" applyFont="1" applyFill="1"/>
    <xf numFmtId="0" fontId="10" fillId="0" borderId="0" xfId="0" applyFont="1"/>
    <xf numFmtId="0" fontId="4" fillId="0" borderId="0" xfId="0" applyFont="1" applyFill="1" applyAlignment="1"/>
    <xf numFmtId="0" fontId="16" fillId="0" borderId="0" xfId="10" applyFont="1" applyFill="1"/>
    <xf numFmtId="0" fontId="8" fillId="0" borderId="0" xfId="0" applyFont="1" applyFill="1" applyBorder="1"/>
    <xf numFmtId="0" fontId="9" fillId="0" borderId="0" xfId="0" applyFont="1" applyFill="1" applyBorder="1"/>
    <xf numFmtId="41" fontId="8" fillId="0" borderId="1" xfId="0" applyNumberFormat="1" applyFont="1" applyFill="1" applyBorder="1" applyAlignment="1">
      <alignment horizontal="right"/>
    </xf>
    <xf numFmtId="41" fontId="8" fillId="0" borderId="1" xfId="0" applyNumberFormat="1" applyFont="1" applyFill="1" applyBorder="1"/>
    <xf numFmtId="165" fontId="8" fillId="0" borderId="1" xfId="0" applyNumberFormat="1" applyFont="1" applyFill="1" applyBorder="1" applyAlignment="1">
      <alignment horizontal="right" indent="1"/>
    </xf>
    <xf numFmtId="43" fontId="8" fillId="0" borderId="0" xfId="0" applyNumberFormat="1" applyFont="1" applyFill="1" applyBorder="1"/>
    <xf numFmtId="41" fontId="8" fillId="0" borderId="0" xfId="0" applyNumberFormat="1" applyFont="1" applyFill="1" applyBorder="1" applyAlignment="1">
      <alignment horizontal="right"/>
    </xf>
    <xf numFmtId="41" fontId="8" fillId="0" borderId="0" xfId="0" applyNumberFormat="1" applyFont="1" applyFill="1" applyBorder="1"/>
    <xf numFmtId="165" fontId="8" fillId="0" borderId="0" xfId="0" applyNumberFormat="1" applyFont="1" applyFill="1" applyBorder="1" applyAlignment="1">
      <alignment horizontal="right" indent="1"/>
    </xf>
    <xf numFmtId="0" fontId="4" fillId="0" borderId="0" xfId="0" applyFont="1"/>
    <xf numFmtId="0" fontId="5" fillId="0" borderId="0" xfId="0" applyFont="1" applyAlignment="1">
      <alignment horizontal="center"/>
    </xf>
    <xf numFmtId="0" fontId="4" fillId="0" borderId="1" xfId="0" applyFont="1" applyBorder="1" applyAlignment="1">
      <alignment horizontal="center"/>
    </xf>
    <xf numFmtId="0" fontId="20" fillId="0" borderId="0" xfId="0" applyFont="1" applyAlignment="1">
      <alignment vertical="center"/>
    </xf>
    <xf numFmtId="0" fontId="20" fillId="0" borderId="0" xfId="0" applyFont="1"/>
    <xf numFmtId="0" fontId="21" fillId="0" borderId="0" xfId="0" applyFont="1"/>
    <xf numFmtId="0" fontId="20" fillId="0" borderId="0" xfId="0" applyFont="1" applyBorder="1"/>
    <xf numFmtId="0" fontId="22" fillId="0" borderId="0" xfId="10" applyFont="1"/>
    <xf numFmtId="0" fontId="23" fillId="0" borderId="0" xfId="0" applyFont="1"/>
    <xf numFmtId="0" fontId="20" fillId="0" borderId="0" xfId="0" applyFont="1" applyFill="1"/>
    <xf numFmtId="0" fontId="4" fillId="0" borderId="0" xfId="0" applyFont="1" applyFill="1" applyAlignment="1">
      <alignment vertical="center"/>
    </xf>
    <xf numFmtId="0" fontId="20" fillId="0" borderId="0" xfId="0" applyFont="1" applyFill="1" applyAlignment="1">
      <alignment vertical="center"/>
    </xf>
    <xf numFmtId="0" fontId="20" fillId="0" borderId="0" xfId="0" applyFont="1" applyFill="1" applyAlignment="1"/>
    <xf numFmtId="164" fontId="20" fillId="0" borderId="0" xfId="0" applyNumberFormat="1" applyFont="1" applyFill="1" applyAlignment="1"/>
    <xf numFmtId="0" fontId="10" fillId="0" borderId="0" xfId="0" applyFont="1" applyAlignment="1">
      <alignment horizontal="center"/>
    </xf>
    <xf numFmtId="0" fontId="8" fillId="0" borderId="0" xfId="0" applyFont="1" applyAlignment="1"/>
    <xf numFmtId="0" fontId="10" fillId="0" borderId="1" xfId="0" applyFont="1" applyBorder="1" applyAlignment="1">
      <alignment horizontal="center"/>
    </xf>
    <xf numFmtId="0" fontId="8" fillId="0" borderId="1" xfId="0" applyFont="1" applyBorder="1" applyAlignment="1"/>
    <xf numFmtId="0" fontId="8" fillId="0" borderId="0" xfId="0" applyFont="1" applyFill="1"/>
    <xf numFmtId="0" fontId="7" fillId="0" borderId="0" xfId="0" applyFont="1" applyFill="1" applyAlignment="1">
      <alignment vertical="top"/>
    </xf>
    <xf numFmtId="0" fontId="7" fillId="0" borderId="0" xfId="0" applyFont="1" applyFill="1" applyBorder="1" applyAlignment="1"/>
    <xf numFmtId="0" fontId="11" fillId="0" borderId="0" xfId="0" applyFont="1" applyFill="1" applyAlignment="1"/>
    <xf numFmtId="0" fontId="0" fillId="0" borderId="0" xfId="0" applyFill="1" applyAlignment="1"/>
    <xf numFmtId="0" fontId="5" fillId="0" borderId="5" xfId="0" applyFont="1" applyFill="1" applyBorder="1" applyAlignment="1">
      <alignment horizontal="right" wrapText="1"/>
    </xf>
    <xf numFmtId="0" fontId="11" fillId="0" borderId="0" xfId="0" applyFont="1" applyFill="1"/>
    <xf numFmtId="41" fontId="16" fillId="0" borderId="0" xfId="4" applyNumberFormat="1" applyFont="1" applyBorder="1"/>
    <xf numFmtId="41" fontId="16" fillId="0" borderId="0" xfId="10" applyNumberFormat="1" applyFont="1" applyBorder="1"/>
    <xf numFmtId="0" fontId="25" fillId="0" borderId="0" xfId="0" applyFont="1"/>
    <xf numFmtId="0" fontId="16" fillId="0" borderId="0" xfId="0" applyFont="1" applyAlignment="1">
      <alignment horizontal="left" indent="1"/>
    </xf>
    <xf numFmtId="0" fontId="16" fillId="0" borderId="0" xfId="0" applyFont="1" applyAlignment="1">
      <alignment horizontal="left" wrapText="1" indent="1"/>
    </xf>
    <xf numFmtId="0" fontId="4" fillId="0" borderId="0" xfId="0" applyFont="1"/>
    <xf numFmtId="41" fontId="9" fillId="0" borderId="0" xfId="0" applyNumberFormat="1" applyFont="1" applyBorder="1" applyAlignment="1">
      <alignment horizontal="right"/>
    </xf>
    <xf numFmtId="165" fontId="8" fillId="0" borderId="0" xfId="0" applyNumberFormat="1" applyFont="1" applyBorder="1" applyAlignment="1">
      <alignment horizontal="right" indent="1"/>
    </xf>
    <xf numFmtId="41" fontId="8" fillId="0" borderId="0" xfId="0" applyNumberFormat="1" applyFont="1" applyBorder="1" applyAlignment="1">
      <alignment horizontal="right"/>
    </xf>
    <xf numFmtId="0" fontId="4" fillId="0" borderId="12" xfId="0" applyFont="1" applyBorder="1" applyAlignment="1">
      <alignment horizontal="center"/>
    </xf>
    <xf numFmtId="0" fontId="4" fillId="0" borderId="12" xfId="0" applyFont="1" applyBorder="1" applyAlignment="1">
      <alignment horizontal="center" wrapText="1"/>
    </xf>
    <xf numFmtId="0" fontId="13" fillId="0" borderId="0" xfId="10" applyFont="1" applyFill="1"/>
    <xf numFmtId="41" fontId="16" fillId="0" borderId="1" xfId="4" applyNumberFormat="1" applyFont="1" applyBorder="1"/>
    <xf numFmtId="0" fontId="4" fillId="0" borderId="0" xfId="0" applyFont="1"/>
    <xf numFmtId="0" fontId="5" fillId="0" borderId="0" xfId="0" applyFont="1" applyFill="1" applyBorder="1" applyAlignment="1">
      <alignment horizontal="center"/>
    </xf>
    <xf numFmtId="0" fontId="5" fillId="0" borderId="0" xfId="0" applyFont="1"/>
    <xf numFmtId="0" fontId="22" fillId="0" borderId="0" xfId="10" applyFont="1" applyFill="1"/>
    <xf numFmtId="0" fontId="4" fillId="0" borderId="0" xfId="0" applyFont="1"/>
    <xf numFmtId="0" fontId="0" fillId="0" borderId="3" xfId="0" applyBorder="1"/>
    <xf numFmtId="0" fontId="0" fillId="0" borderId="0" xfId="0" applyAlignment="1">
      <alignment horizontal="left" indent="1"/>
    </xf>
    <xf numFmtId="41" fontId="0" fillId="0" borderId="0" xfId="0" applyNumberFormat="1" applyAlignment="1">
      <alignment horizontal="left" indent="1"/>
    </xf>
    <xf numFmtId="41" fontId="5" fillId="0" borderId="3" xfId="4" applyNumberFormat="1" applyFont="1" applyBorder="1"/>
    <xf numFmtId="41" fontId="4" fillId="0" borderId="0" xfId="0" applyNumberFormat="1" applyFont="1" applyAlignment="1">
      <alignment horizontal="left"/>
    </xf>
    <xf numFmtId="42" fontId="16" fillId="0" borderId="3" xfId="10" applyNumberFormat="1" applyFont="1" applyFill="1" applyBorder="1"/>
    <xf numFmtId="0" fontId="26" fillId="0" borderId="0" xfId="0" applyFont="1"/>
    <xf numFmtId="0" fontId="19" fillId="0" borderId="0" xfId="0" applyFont="1" applyAlignment="1">
      <alignment wrapText="1"/>
    </xf>
    <xf numFmtId="0" fontId="19" fillId="0" borderId="0" xfId="0" applyFont="1"/>
    <xf numFmtId="164" fontId="19" fillId="0" borderId="0" xfId="0" applyNumberFormat="1" applyFont="1" applyAlignment="1">
      <alignment horizontal="center"/>
    </xf>
    <xf numFmtId="0" fontId="27" fillId="0" borderId="0" xfId="0" applyFont="1"/>
    <xf numFmtId="42" fontId="16" fillId="0" borderId="0" xfId="0" applyNumberFormat="1" applyFont="1"/>
    <xf numFmtId="168" fontId="20" fillId="0" borderId="0" xfId="0" applyNumberFormat="1" applyFont="1" applyAlignment="1">
      <alignment horizontal="center"/>
    </xf>
    <xf numFmtId="164" fontId="28" fillId="0" borderId="0" xfId="0" applyNumberFormat="1" applyFont="1" applyAlignment="1">
      <alignment horizontal="center"/>
    </xf>
    <xf numFmtId="10" fontId="16" fillId="0" borderId="0" xfId="0" applyNumberFormat="1" applyFont="1"/>
    <xf numFmtId="167" fontId="30" fillId="0" borderId="0" xfId="12" applyNumberFormat="1" applyFont="1" applyBorder="1" applyAlignment="1">
      <alignment vertical="top"/>
    </xf>
    <xf numFmtId="44" fontId="30" fillId="0" borderId="0" xfId="11" applyNumberFormat="1" applyFont="1" applyBorder="1" applyAlignment="1"/>
    <xf numFmtId="167" fontId="30" fillId="0" borderId="0" xfId="11" applyNumberFormat="1" applyFont="1" applyBorder="1" applyAlignment="1"/>
    <xf numFmtId="167" fontId="30" fillId="0" borderId="2" xfId="12" applyNumberFormat="1" applyFont="1" applyBorder="1" applyAlignment="1">
      <alignment vertical="top"/>
    </xf>
    <xf numFmtId="167" fontId="30" fillId="0" borderId="2" xfId="12" applyNumberFormat="1" applyFont="1" applyBorder="1"/>
    <xf numFmtId="167" fontId="30" fillId="0" borderId="2" xfId="11" applyNumberFormat="1" applyFont="1" applyBorder="1" applyAlignment="1"/>
    <xf numFmtId="167" fontId="30" fillId="0" borderId="0" xfId="12" applyNumberFormat="1" applyFont="1"/>
    <xf numFmtId="0" fontId="30" fillId="0" borderId="0" xfId="10" applyFont="1"/>
    <xf numFmtId="0" fontId="29" fillId="0" borderId="0" xfId="10" applyFont="1"/>
    <xf numFmtId="0" fontId="30" fillId="0" borderId="0" xfId="10" applyFont="1" applyAlignment="1">
      <alignment vertical="top"/>
    </xf>
    <xf numFmtId="169" fontId="30" fillId="0" borderId="1" xfId="16" applyNumberFormat="1" applyFont="1" applyBorder="1" applyAlignment="1">
      <alignment vertical="top"/>
    </xf>
    <xf numFmtId="169" fontId="30" fillId="0" borderId="1" xfId="16" applyNumberFormat="1" applyFont="1" applyBorder="1"/>
    <xf numFmtId="0" fontId="30" fillId="0" borderId="0" xfId="10" applyFont="1" applyAlignment="1">
      <alignment vertical="top" wrapText="1"/>
    </xf>
    <xf numFmtId="44" fontId="30" fillId="0" borderId="2" xfId="11" applyNumberFormat="1" applyFont="1" applyBorder="1" applyAlignment="1"/>
    <xf numFmtId="167" fontId="30" fillId="0" borderId="0" xfId="12" applyNumberFormat="1" applyFont="1" applyBorder="1" applyAlignment="1">
      <alignment horizontal="center" vertical="top"/>
    </xf>
    <xf numFmtId="0" fontId="17" fillId="0" borderId="0" xfId="10" applyFont="1" applyFill="1" applyBorder="1" applyAlignment="1">
      <alignment horizontal="center" wrapText="1"/>
    </xf>
    <xf numFmtId="0" fontId="17" fillId="0" borderId="0" xfId="10" applyFont="1" applyFill="1" applyBorder="1" applyAlignment="1">
      <alignment horizontal="center"/>
    </xf>
    <xf numFmtId="0" fontId="30" fillId="0" borderId="0" xfId="10" applyFont="1" applyFill="1"/>
    <xf numFmtId="0" fontId="17" fillId="4" borderId="1" xfId="10" applyFont="1" applyFill="1" applyBorder="1" applyAlignment="1">
      <alignment horizontal="center" wrapText="1"/>
    </xf>
    <xf numFmtId="0" fontId="17" fillId="4" borderId="1" xfId="10" applyFont="1" applyFill="1" applyBorder="1" applyAlignment="1">
      <alignment horizontal="center"/>
    </xf>
    <xf numFmtId="0" fontId="16" fillId="0" borderId="0" xfId="10" applyFont="1" applyAlignment="1"/>
    <xf numFmtId="10" fontId="4" fillId="0" borderId="0" xfId="0" applyNumberFormat="1" applyFont="1" applyAlignment="1">
      <alignment horizontal="right"/>
    </xf>
    <xf numFmtId="168" fontId="4" fillId="0" borderId="0" xfId="0" applyNumberFormat="1" applyFont="1" applyAlignment="1">
      <alignment horizontal="right"/>
    </xf>
    <xf numFmtId="168" fontId="16" fillId="0" borderId="0" xfId="0" applyNumberFormat="1" applyFont="1" applyAlignment="1">
      <alignment horizontal="right"/>
    </xf>
    <xf numFmtId="10" fontId="16" fillId="0" borderId="0" xfId="0" applyNumberFormat="1" applyFont="1" applyAlignment="1">
      <alignment horizontal="right"/>
    </xf>
    <xf numFmtId="0" fontId="5" fillId="0" borderId="0" xfId="0" applyFont="1"/>
    <xf numFmtId="0" fontId="4" fillId="0" borderId="13" xfId="0" applyFont="1" applyBorder="1" applyAlignment="1">
      <alignment horizontal="center"/>
    </xf>
    <xf numFmtId="0" fontId="4" fillId="0" borderId="1" xfId="0" applyFont="1" applyBorder="1" applyAlignment="1">
      <alignment horizontal="right"/>
    </xf>
    <xf numFmtId="0" fontId="20" fillId="0" borderId="0" xfId="0" applyFont="1" applyFill="1" applyBorder="1" applyAlignment="1"/>
    <xf numFmtId="0" fontId="4" fillId="0" borderId="15" xfId="0" applyFont="1" applyBorder="1" applyAlignment="1">
      <alignment horizontal="center" vertical="top" wrapText="1"/>
    </xf>
    <xf numFmtId="0" fontId="4" fillId="0" borderId="0" xfId="0" applyFont="1"/>
    <xf numFmtId="0" fontId="4" fillId="0" borderId="0" xfId="0" applyFont="1"/>
    <xf numFmtId="0" fontId="4" fillId="3" borderId="0" xfId="0" applyFont="1" applyFill="1"/>
    <xf numFmtId="0" fontId="0" fillId="3" borderId="0" xfId="0" applyFill="1"/>
    <xf numFmtId="42" fontId="4" fillId="5" borderId="0" xfId="14" quotePrefix="1" applyNumberFormat="1" applyFont="1" applyFill="1"/>
    <xf numFmtId="0" fontId="0" fillId="5" borderId="0" xfId="0" applyFill="1"/>
    <xf numFmtId="0" fontId="4" fillId="0" borderId="0" xfId="0" applyFont="1"/>
    <xf numFmtId="0" fontId="31" fillId="0" borderId="1" xfId="0" applyFont="1" applyBorder="1" applyAlignment="1">
      <alignment horizontal="center"/>
    </xf>
    <xf numFmtId="0" fontId="31" fillId="0" borderId="0" xfId="0" applyFont="1" applyBorder="1" applyAlignment="1">
      <alignment horizontal="center"/>
    </xf>
    <xf numFmtId="42" fontId="0" fillId="0" borderId="2" xfId="0" applyNumberFormat="1" applyFill="1" applyBorder="1"/>
    <xf numFmtId="37" fontId="0" fillId="0" borderId="0" xfId="0" applyNumberFormat="1" applyBorder="1"/>
    <xf numFmtId="0" fontId="27" fillId="0" borderId="0" xfId="0" applyFont="1" applyAlignment="1">
      <alignment horizontal="left" indent="1"/>
    </xf>
    <xf numFmtId="37" fontId="0" fillId="0" borderId="0" xfId="0" applyNumberFormat="1" applyFill="1" applyBorder="1"/>
    <xf numFmtId="37" fontId="0" fillId="0" borderId="0" xfId="0" applyNumberFormat="1" applyFill="1"/>
    <xf numFmtId="37" fontId="0" fillId="0" borderId="0" xfId="0" applyNumberFormat="1"/>
    <xf numFmtId="42" fontId="0" fillId="0" borderId="0" xfId="0" applyNumberFormat="1" applyBorder="1"/>
    <xf numFmtId="0" fontId="5" fillId="0" borderId="0" xfId="0" applyFont="1" applyFill="1" applyBorder="1" applyAlignment="1">
      <alignment horizontal="center"/>
    </xf>
    <xf numFmtId="0" fontId="5" fillId="0" borderId="0" xfId="0" applyFont="1"/>
    <xf numFmtId="0" fontId="4" fillId="0" borderId="0" xfId="0" applyFont="1"/>
    <xf numFmtId="0" fontId="5" fillId="0" borderId="1" xfId="0" applyFont="1" applyFill="1" applyBorder="1" applyAlignment="1">
      <alignment horizontal="center"/>
    </xf>
    <xf numFmtId="0" fontId="5" fillId="0" borderId="0" xfId="0" applyFont="1" applyAlignment="1">
      <alignment horizontal="center"/>
    </xf>
    <xf numFmtId="0" fontId="5" fillId="0" borderId="1" xfId="0" applyFont="1" applyBorder="1" applyAlignment="1">
      <alignment horizontal="center"/>
    </xf>
    <xf numFmtId="15" fontId="4" fillId="0" borderId="0" xfId="0" quotePrefix="1" applyNumberFormat="1" applyFont="1" applyBorder="1" applyAlignment="1"/>
    <xf numFmtId="0" fontId="5" fillId="0" borderId="0" xfId="0" applyFont="1" applyAlignment="1">
      <alignment horizontal="center"/>
    </xf>
    <xf numFmtId="0" fontId="5" fillId="0" borderId="1" xfId="0" applyFont="1" applyBorder="1" applyAlignment="1">
      <alignment horizontal="center"/>
    </xf>
    <xf numFmtId="15" fontId="4" fillId="0" borderId="0" xfId="0" quotePrefix="1" applyNumberFormat="1" applyFont="1" applyBorder="1" applyAlignment="1">
      <alignment horizontal="center"/>
    </xf>
    <xf numFmtId="0" fontId="16" fillId="0" borderId="0" xfId="10" applyFont="1" applyAlignment="1">
      <alignment horizontal="left" vertical="top" wrapText="1"/>
    </xf>
    <xf numFmtId="168" fontId="4" fillId="0" borderId="0" xfId="3" quotePrefix="1" applyNumberFormat="1" applyFont="1" applyFill="1" applyAlignment="1">
      <alignment horizontal="center"/>
    </xf>
    <xf numFmtId="0" fontId="14" fillId="0" borderId="0" xfId="0" applyFont="1"/>
    <xf numFmtId="0" fontId="32" fillId="0" borderId="0" xfId="0" applyFont="1"/>
    <xf numFmtId="0" fontId="31" fillId="0" borderId="1" xfId="0" applyFont="1" applyBorder="1" applyAlignment="1">
      <alignment horizontal="center"/>
    </xf>
    <xf numFmtId="0" fontId="33" fillId="0" borderId="0" xfId="0" applyFont="1" applyBorder="1"/>
    <xf numFmtId="0" fontId="4" fillId="0" borderId="0" xfId="0" applyFont="1" applyBorder="1" applyAlignment="1">
      <alignment horizontal="left" indent="3"/>
    </xf>
    <xf numFmtId="0" fontId="16" fillId="0" borderId="0" xfId="10" applyFont="1" applyAlignment="1">
      <alignment horizontal="left" vertical="top"/>
    </xf>
    <xf numFmtId="0" fontId="16" fillId="0" borderId="0" xfId="10" applyFont="1" applyAlignment="1">
      <alignment vertical="top"/>
    </xf>
    <xf numFmtId="0" fontId="16" fillId="0" borderId="0" xfId="10" applyFont="1" applyAlignment="1">
      <alignment horizontal="left"/>
    </xf>
    <xf numFmtId="0" fontId="0" fillId="0" borderId="0" xfId="0" applyBorder="1"/>
    <xf numFmtId="0" fontId="27" fillId="0" borderId="0" xfId="0" applyFont="1" applyBorder="1"/>
    <xf numFmtId="0" fontId="27" fillId="0" borderId="0" xfId="0" applyFont="1" applyBorder="1" applyAlignment="1">
      <alignment horizontal="left" indent="1"/>
    </xf>
    <xf numFmtId="0" fontId="31" fillId="0" borderId="1" xfId="0" applyFont="1" applyBorder="1" applyAlignment="1">
      <alignment horizontal="center"/>
    </xf>
    <xf numFmtId="0" fontId="31" fillId="0" borderId="0" xfId="0" applyFont="1" applyBorder="1" applyAlignment="1">
      <alignment horizontal="center"/>
    </xf>
    <xf numFmtId="42" fontId="0" fillId="0" borderId="2" xfId="0" applyNumberFormat="1" applyBorder="1"/>
    <xf numFmtId="10" fontId="30" fillId="0" borderId="0" xfId="11" applyNumberFormat="1" applyFont="1" applyBorder="1" applyAlignment="1"/>
    <xf numFmtId="0" fontId="30" fillId="0" borderId="0" xfId="10" applyFont="1" applyAlignment="1">
      <alignment wrapText="1"/>
    </xf>
    <xf numFmtId="0" fontId="5" fillId="0" borderId="0" xfId="0" applyFont="1" applyAlignment="1">
      <alignment horizontal="center"/>
    </xf>
    <xf numFmtId="0" fontId="5" fillId="0" borderId="1" xfId="0" applyFont="1" applyBorder="1" applyAlignment="1">
      <alignment horizontal="center"/>
    </xf>
    <xf numFmtId="0" fontId="16" fillId="0" borderId="0" xfId="10" applyFont="1" applyAlignment="1">
      <alignment horizontal="left" vertical="top" wrapText="1"/>
    </xf>
    <xf numFmtId="15" fontId="5" fillId="0" borderId="0" xfId="0" applyNumberFormat="1" applyFont="1" applyAlignment="1">
      <alignment horizontal="center"/>
    </xf>
    <xf numFmtId="0" fontId="5" fillId="0" borderId="1" xfId="0" quotePrefix="1" applyFont="1" applyBorder="1" applyAlignment="1">
      <alignment horizontal="center"/>
    </xf>
    <xf numFmtId="0" fontId="0" fillId="0" borderId="1" xfId="0" applyBorder="1"/>
    <xf numFmtId="168" fontId="0" fillId="0" borderId="0" xfId="0" applyNumberFormat="1" applyAlignment="1">
      <alignment horizontal="center"/>
    </xf>
    <xf numFmtId="42" fontId="0" fillId="0" borderId="0" xfId="0" applyNumberFormat="1" applyAlignment="1">
      <alignment horizontal="right"/>
    </xf>
    <xf numFmtId="41" fontId="0" fillId="0" borderId="0" xfId="0" applyNumberFormat="1" applyAlignment="1">
      <alignment horizontal="right"/>
    </xf>
    <xf numFmtId="0" fontId="5" fillId="0" borderId="1" xfId="0" applyFont="1" applyFill="1" applyBorder="1" applyAlignment="1">
      <alignment horizontal="center"/>
    </xf>
    <xf numFmtId="0" fontId="18" fillId="0" borderId="0" xfId="0" applyFont="1" applyAlignment="1">
      <alignment horizontal="center"/>
    </xf>
    <xf numFmtId="0" fontId="5" fillId="0" borderId="0" xfId="0" applyFont="1" applyAlignment="1">
      <alignment horizontal="left"/>
    </xf>
    <xf numFmtId="10" fontId="4" fillId="0" borderId="0" xfId="0" applyNumberFormat="1" applyFont="1" applyFill="1" applyAlignment="1">
      <alignment horizontal="center"/>
    </xf>
    <xf numFmtId="10" fontId="4" fillId="0" borderId="0" xfId="0" applyNumberFormat="1" applyFont="1" applyFill="1" applyBorder="1" applyAlignment="1">
      <alignment horizontal="center"/>
    </xf>
    <xf numFmtId="0" fontId="27" fillId="0" borderId="0" xfId="0" applyFont="1" applyAlignment="1">
      <alignment horizontal="left"/>
    </xf>
    <xf numFmtId="0" fontId="24" fillId="0" borderId="0" xfId="0" applyFont="1"/>
    <xf numFmtId="0" fontId="7" fillId="0" borderId="0" xfId="0" applyFont="1" applyFill="1"/>
    <xf numFmtId="0" fontId="23" fillId="3" borderId="0" xfId="0" applyFont="1" applyFill="1"/>
    <xf numFmtId="167" fontId="30" fillId="0" borderId="2" xfId="12" applyNumberFormat="1" applyFont="1" applyBorder="1" applyAlignment="1">
      <alignment horizontal="center"/>
    </xf>
    <xf numFmtId="167" fontId="30" fillId="0" borderId="1" xfId="12" applyNumberFormat="1" applyFont="1" applyBorder="1" applyAlignment="1">
      <alignment horizontal="center" vertical="top"/>
    </xf>
    <xf numFmtId="0" fontId="16" fillId="0" borderId="0" xfId="10" applyFont="1" applyFill="1" applyAlignment="1">
      <alignment vertical="top"/>
    </xf>
    <xf numFmtId="0" fontId="16" fillId="0" borderId="0" xfId="10" applyFont="1" applyFill="1" applyAlignment="1">
      <alignment horizontal="left" vertical="top"/>
    </xf>
    <xf numFmtId="0" fontId="29" fillId="0" borderId="0" xfId="10" applyFont="1" applyFill="1"/>
    <xf numFmtId="0" fontId="4" fillId="0" borderId="11" xfId="0" applyFont="1" applyFill="1" applyBorder="1" applyAlignment="1">
      <alignment horizontal="center" wrapText="1"/>
    </xf>
    <xf numFmtId="0" fontId="4" fillId="0" borderId="12" xfId="0" applyFon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4" fillId="0" borderId="13" xfId="0" applyFont="1" applyFill="1" applyBorder="1" applyAlignment="1">
      <alignment horizontal="center"/>
    </xf>
    <xf numFmtId="0" fontId="24" fillId="0" borderId="0" xfId="0" applyFont="1" applyAlignment="1">
      <alignment horizontal="center"/>
    </xf>
    <xf numFmtId="0" fontId="24" fillId="0" borderId="0" xfId="0" applyFont="1" applyFill="1" applyAlignment="1">
      <alignment horizontal="center"/>
    </xf>
    <xf numFmtId="0" fontId="10" fillId="0" borderId="0" xfId="0" applyFont="1" applyFill="1" applyBorder="1" applyAlignment="1">
      <alignment horizontal="center" vertical="center"/>
    </xf>
    <xf numFmtId="0" fontId="10" fillId="0" borderId="0" xfId="0" applyFont="1" applyAlignment="1">
      <alignment horizontal="left" indent="4"/>
    </xf>
    <xf numFmtId="0" fontId="10" fillId="0" borderId="0" xfId="0" applyFont="1"/>
    <xf numFmtId="0" fontId="4" fillId="0" borderId="0" xfId="0" applyFont="1" applyBorder="1" applyAlignment="1">
      <alignment horizontal="center" wrapText="1"/>
    </xf>
    <xf numFmtId="0" fontId="31" fillId="0" borderId="0" xfId="0" applyFont="1" applyBorder="1" applyAlignment="1">
      <alignment horizontal="center"/>
    </xf>
    <xf numFmtId="0" fontId="4" fillId="0" borderId="1" xfId="0" applyFont="1" applyBorder="1" applyAlignment="1">
      <alignment horizontal="center" wrapText="1"/>
    </xf>
    <xf numFmtId="0" fontId="31" fillId="0" borderId="1" xfId="0" applyFont="1" applyBorder="1" applyAlignment="1">
      <alignment horizontal="center"/>
    </xf>
    <xf numFmtId="0" fontId="5" fillId="0" borderId="1" xfId="0" applyFont="1" applyFill="1" applyBorder="1" applyAlignment="1">
      <alignment horizontal="center"/>
    </xf>
    <xf numFmtId="0" fontId="18" fillId="0" borderId="0" xfId="0" applyFont="1" applyAlignment="1">
      <alignment horizontal="left"/>
    </xf>
    <xf numFmtId="0" fontId="5" fillId="0" borderId="0" xfId="0" applyFont="1" applyAlignment="1">
      <alignment horizontal="center"/>
    </xf>
    <xf numFmtId="0" fontId="5" fillId="0" borderId="1" xfId="0" applyFont="1" applyBorder="1" applyAlignment="1">
      <alignment horizontal="center"/>
    </xf>
    <xf numFmtId="0" fontId="14" fillId="0" borderId="1" xfId="10" applyFont="1" applyBorder="1" applyAlignment="1">
      <alignment horizontal="center"/>
    </xf>
    <xf numFmtId="0" fontId="15" fillId="0" borderId="0" xfId="10" applyFont="1" applyBorder="1" applyAlignment="1">
      <alignment horizontal="center" wrapText="1"/>
    </xf>
    <xf numFmtId="0" fontId="14" fillId="0" borderId="0" xfId="10" applyFont="1" applyAlignment="1">
      <alignment horizontal="center"/>
    </xf>
    <xf numFmtId="0" fontId="16" fillId="0" borderId="0" xfId="10" applyFont="1" applyFill="1" applyAlignment="1">
      <alignment horizontal="left" vertical="top" wrapText="1"/>
    </xf>
  </cellXfs>
  <cellStyles count="17">
    <cellStyle name="Comma" xfId="1" builtinId="3"/>
    <cellStyle name="Comma 2" xfId="8"/>
    <cellStyle name="Comma 3" xfId="14"/>
    <cellStyle name="Comma 4" xfId="16"/>
    <cellStyle name="Comma0" xfId="2"/>
    <cellStyle name="Currency" xfId="4" builtinId="4"/>
    <cellStyle name="Currency 2" xfId="7"/>
    <cellStyle name="Currency 3" xfId="12"/>
    <cellStyle name="Currency 4" xfId="15"/>
    <cellStyle name="Normal" xfId="0" builtinId="0"/>
    <cellStyle name="Normal 2" xfId="5"/>
    <cellStyle name="Normal 3" xfId="6"/>
    <cellStyle name="Normal 4" xfId="10"/>
    <cellStyle name="Normal 5" xfId="13"/>
    <cellStyle name="Percent" xfId="3" builtinId="5"/>
    <cellStyle name="Percent 2" xfId="9"/>
    <cellStyle name="Percent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123826</xdr:colOff>
      <xdr:row>0</xdr:row>
      <xdr:rowOff>123825</xdr:rowOff>
    </xdr:from>
    <xdr:to>
      <xdr:col>9</xdr:col>
      <xdr:colOff>466726</xdr:colOff>
      <xdr:row>45</xdr:row>
      <xdr:rowOff>125015</xdr:rowOff>
    </xdr:to>
    <xdr:sp macro="" textlink="">
      <xdr:nvSpPr>
        <xdr:cNvPr id="2" name="TextBox 1"/>
        <xdr:cNvSpPr txBox="1"/>
      </xdr:nvSpPr>
      <xdr:spPr>
        <a:xfrm>
          <a:off x="123826" y="123825"/>
          <a:ext cx="5164931" cy="7234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INCLUDED</a:t>
          </a:r>
          <a:r>
            <a:rPr lang="en-US" sz="1400" b="1" baseline="0"/>
            <a:t> IN THIS FILE ARE TABLES TO BE USED IN THE FINANCIAL STATEMENT REPORT FOR YOUR ENTITY. </a:t>
          </a:r>
          <a:r>
            <a:rPr lang="en-US" sz="1400" b="1"/>
            <a:t>THESE</a:t>
          </a:r>
          <a:r>
            <a:rPr lang="en-US" sz="1400" b="1" baseline="0"/>
            <a:t> TABLES HAVE BEEN DEVELOPED IN AN EFFORT TO SAVE TIME SPENT ON YOUR FINANCIAL AUDIT.  </a:t>
          </a:r>
          <a:r>
            <a:rPr lang="en-US" sz="1100" baseline="0">
              <a:solidFill>
                <a:schemeClr val="dk1"/>
              </a:solidFill>
              <a:effectLst/>
              <a:latin typeface="+mn-lt"/>
              <a:ea typeface="+mn-ea"/>
              <a:cs typeface="+mn-cs"/>
            </a:rPr>
            <a:t>Any adjustments made to these tables (by either you or your auditor) can be saved and used as a starting point for next year's entries - making the process even faster in future years.</a:t>
          </a:r>
          <a:endParaRPr lang="en-US"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u="sng">
              <a:solidFill>
                <a:schemeClr val="dk1"/>
              </a:solidFill>
              <a:effectLst/>
              <a:latin typeface="+mn-lt"/>
              <a:ea typeface="+mn-ea"/>
              <a:cs typeface="+mn-cs"/>
            </a:rPr>
            <a:t>INSTRUCTIONS:</a:t>
          </a:r>
          <a:endParaRPr lang="en-US" sz="1400" u="sng">
            <a:effectLst/>
          </a:endParaRPr>
        </a:p>
        <a:p>
          <a:endParaRPr lang="en-US" sz="14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Delete any Excel work sheets/tables that you do not need. </a:t>
          </a:r>
          <a:endParaRPr lang="en-US">
            <a:effectLst/>
          </a:endParaRPr>
        </a:p>
        <a:p>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Add or delete line items as necessary - but otherwise, </a:t>
          </a:r>
          <a:r>
            <a:rPr lang="en-US" sz="1100" b="1" baseline="0">
              <a:solidFill>
                <a:schemeClr val="dk1"/>
              </a:solidFill>
              <a:effectLst/>
              <a:latin typeface="+mn-lt"/>
              <a:ea typeface="+mn-ea"/>
              <a:cs typeface="+mn-cs"/>
            </a:rPr>
            <a:t>keep the formatting the same</a:t>
          </a:r>
          <a:r>
            <a:rPr lang="en-US" sz="1100" baseline="0">
              <a:solidFill>
                <a:schemeClr val="dk1"/>
              </a:solidFill>
              <a:effectLst/>
              <a:latin typeface="+mn-lt"/>
              <a:ea typeface="+mn-ea"/>
              <a:cs typeface="+mn-cs"/>
            </a:rPr>
            <a:t>.  The tables have been formatted properly and consistently to include dollar signs, indents, alignment, </a:t>
          </a:r>
          <a:r>
            <a:rPr lang="en-US" sz="1100" b="1" baseline="0">
              <a:solidFill>
                <a:srgbClr val="FF0000"/>
              </a:solidFill>
              <a:effectLst/>
              <a:latin typeface="+mn-lt"/>
              <a:ea typeface="+mn-ea"/>
              <a:cs typeface="+mn-cs"/>
            </a:rPr>
            <a:t>formulas,</a:t>
          </a:r>
          <a:r>
            <a:rPr lang="en-US" sz="1100" baseline="0">
              <a:solidFill>
                <a:schemeClr val="dk1"/>
              </a:solidFill>
              <a:effectLst/>
              <a:latin typeface="+mn-lt"/>
              <a:ea typeface="+mn-ea"/>
              <a:cs typeface="+mn-cs"/>
            </a:rPr>
            <a:t> underlining, percentages, etc. </a:t>
          </a:r>
          <a:r>
            <a:rPr lang="en-US" sz="1100" b="1" baseline="0">
              <a:solidFill>
                <a:schemeClr val="dk1"/>
              </a:solidFill>
              <a:effectLst/>
              <a:latin typeface="+mn-lt"/>
              <a:ea typeface="+mn-ea"/>
              <a:cs typeface="+mn-cs"/>
            </a:rPr>
            <a:t> </a:t>
          </a:r>
          <a:endParaRPr lang="en-US">
            <a:effectLst/>
          </a:endParaRPr>
        </a:p>
        <a:p>
          <a:endParaRPr lang="en-US" sz="1100"/>
        </a:p>
        <a:p>
          <a:r>
            <a:rPr lang="en-US" sz="1100"/>
            <a:t>-</a:t>
          </a:r>
          <a:r>
            <a:rPr lang="en-US" sz="1100" baseline="0"/>
            <a:t>  Enter </a:t>
          </a:r>
          <a:r>
            <a:rPr lang="en-US" sz="1100" b="1" baseline="0"/>
            <a:t>whole numbers only </a:t>
          </a:r>
          <a:r>
            <a:rPr lang="en-US" sz="1100" baseline="0"/>
            <a:t>(no decimal places).  If you copy and paste line item amounts from your accounting system, delete the decimal places and make adjustments necessary in the rounding so that the columns foot properly (see below).</a:t>
          </a:r>
        </a:p>
        <a:p>
          <a:endParaRPr lang="en-US" sz="1100" baseline="0"/>
        </a:p>
        <a:p>
          <a:r>
            <a:rPr lang="en-US" sz="1100" b="1" baseline="0"/>
            <a:t>-  Do not enter amounts in "Total" rows or columns </a:t>
          </a:r>
          <a:r>
            <a:rPr lang="en-US" sz="1100" baseline="0"/>
            <a:t>(including those with percentages).  Formulas have been entered in those cells which will calculate the totals, thereby allowing you to proof the final numbers against your original numbers.  Make adjustments to rounded line item amounts, as necessary, so columns foot.</a:t>
          </a:r>
        </a:p>
        <a:p>
          <a:endParaRPr lang="en-US" sz="1100" baseline="0"/>
        </a:p>
        <a:p>
          <a:r>
            <a:rPr lang="en-US" sz="1100" baseline="0"/>
            <a:t>-  Copy and paste each table </a:t>
          </a:r>
          <a:r>
            <a:rPr lang="en-US" sz="1100" b="1" u="sng" baseline="0">
              <a:solidFill>
                <a:srgbClr val="FF0000"/>
              </a:solidFill>
            </a:rPr>
            <a:t>AS AN IMAGE</a:t>
          </a:r>
          <a:r>
            <a:rPr lang="en-US" sz="1100" u="none" baseline="0"/>
            <a:t> </a:t>
          </a:r>
          <a:r>
            <a:rPr lang="en-US" sz="1100" baseline="0"/>
            <a:t>into the required place in the Word version of your MD&amp;A and Footnotes.  </a:t>
          </a:r>
          <a:r>
            <a:rPr lang="en-US" sz="1100" b="1" baseline="0"/>
            <a:t>Be sure to copy one row </a:t>
          </a:r>
          <a:r>
            <a:rPr lang="en-US" sz="1100" b="1" i="1" baseline="0"/>
            <a:t>below</a:t>
          </a:r>
          <a:r>
            <a:rPr lang="en-US" sz="1100" b="1" i="0" baseline="0"/>
            <a:t> the table so the double underline will show.</a:t>
          </a:r>
          <a:endParaRPr lang="en-US" sz="1100" b="1" baseline="0"/>
        </a:p>
        <a:p>
          <a:endParaRPr lang="en-US" sz="1100" baseline="0"/>
        </a:p>
        <a:p>
          <a:r>
            <a:rPr lang="en-US" sz="1100" baseline="0"/>
            <a:t>-  Once you've made your changes, </a:t>
          </a:r>
          <a:r>
            <a:rPr lang="en-US" sz="1100" baseline="0">
              <a:solidFill>
                <a:srgbClr val="FF0000"/>
              </a:solidFill>
            </a:rPr>
            <a:t>save this file and email it to your auditor with your MD&amp;A, Financial Statements, and Footnotes</a:t>
          </a:r>
          <a:r>
            <a:rPr lang="en-US" sz="1100" baseline="0"/>
            <a:t>.  That way, if there are any changes necessary, they will have the original Excel Object (i.e. worksheet) with which to work.</a:t>
          </a:r>
        </a:p>
        <a:p>
          <a:endParaRPr lang="en-US" sz="1100" baseline="0"/>
        </a:p>
        <a:p>
          <a:r>
            <a:rPr lang="en-US" sz="1100" baseline="0"/>
            <a:t>If you have any questions or see any changes that need to be made to these templates, feel free to contact me.</a:t>
          </a:r>
        </a:p>
        <a:p>
          <a:endParaRPr lang="en-US" sz="1100" baseline="0"/>
        </a:p>
        <a:p>
          <a:r>
            <a:rPr lang="en-US" sz="1100" baseline="0"/>
            <a:t>Thanks,</a:t>
          </a:r>
        </a:p>
        <a:p>
          <a:endParaRPr lang="en-US" sz="1100" baseline="0"/>
        </a:p>
        <a:p>
          <a:r>
            <a:rPr lang="en-US" sz="1100" baseline="0"/>
            <a:t>LInda Siebenhaar</a:t>
          </a:r>
        </a:p>
        <a:p>
          <a:r>
            <a:rPr lang="en-US" sz="1100" baseline="0"/>
            <a:t>801-538-1363</a:t>
          </a:r>
        </a:p>
        <a:p>
          <a:r>
            <a:rPr lang="en-US" sz="1100" baseline="0"/>
            <a:t>Lsiebenhaar@utah.gov</a:t>
          </a:r>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115" zoomScaleNormal="115" workbookViewId="0">
      <selection activeCell="M42" sqref="M42"/>
    </sheetView>
  </sheetViews>
  <sheetFormatPr defaultRowHeight="12.75" x14ac:dyDescent="0.2"/>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showGridLines="0" zoomScale="130" zoomScaleNormal="130" workbookViewId="0">
      <selection activeCell="C7" sqref="C7"/>
    </sheetView>
  </sheetViews>
  <sheetFormatPr defaultRowHeight="13.35" customHeight="1" x14ac:dyDescent="0.2"/>
  <cols>
    <col min="1" max="1" width="32.1640625" customWidth="1"/>
    <col min="2" max="2" width="1.5" customWidth="1"/>
    <col min="3" max="3" width="13.1640625" customWidth="1"/>
    <col min="4" max="4" width="2.1640625" customWidth="1"/>
    <col min="5" max="5" width="12" customWidth="1"/>
    <col min="6" max="6" width="2" customWidth="1"/>
    <col min="7" max="7" width="11.6640625" customWidth="1"/>
    <col min="8" max="8" width="2" customWidth="1"/>
    <col min="9" max="9" width="13.33203125" customWidth="1"/>
    <col min="10" max="10" width="2" customWidth="1"/>
    <col min="11" max="11" width="11.6640625" customWidth="1"/>
  </cols>
  <sheetData>
    <row r="1" spans="1:19" ht="15.75" customHeight="1" x14ac:dyDescent="0.25">
      <c r="A1" s="24"/>
      <c r="B1" s="24"/>
      <c r="C1" s="26" t="s">
        <v>26</v>
      </c>
      <c r="D1" s="26"/>
      <c r="E1" s="26"/>
      <c r="F1" s="26"/>
      <c r="G1" s="26"/>
      <c r="H1" s="26"/>
      <c r="I1" s="26" t="s">
        <v>29</v>
      </c>
      <c r="J1" s="26"/>
      <c r="K1" s="166" t="s">
        <v>32</v>
      </c>
      <c r="L1" s="18"/>
    </row>
    <row r="2" spans="1:19" s="2" customFormat="1" ht="11.25" customHeight="1" thickBot="1" x14ac:dyDescent="0.3">
      <c r="A2" s="20"/>
      <c r="B2" s="20"/>
      <c r="C2" s="27" t="s">
        <v>27</v>
      </c>
      <c r="D2" s="28"/>
      <c r="E2" s="27" t="s">
        <v>28</v>
      </c>
      <c r="F2" s="28"/>
      <c r="G2" s="27" t="s">
        <v>30</v>
      </c>
      <c r="H2" s="28"/>
      <c r="I2" s="27" t="s">
        <v>27</v>
      </c>
      <c r="J2" s="28"/>
      <c r="K2" s="104" t="s">
        <v>31</v>
      </c>
      <c r="L2" s="204"/>
      <c r="M2" s="172"/>
      <c r="N2" s="205"/>
      <c r="O2" s="205"/>
      <c r="P2" s="205"/>
      <c r="Q2" s="205"/>
      <c r="R2" s="205"/>
      <c r="S2" s="205"/>
    </row>
    <row r="3" spans="1:19" ht="7.5" customHeight="1" thickBot="1" x14ac:dyDescent="0.3">
      <c r="A3" s="24"/>
      <c r="B3" s="30"/>
      <c r="C3" s="40"/>
      <c r="D3" s="41"/>
      <c r="E3" s="40"/>
      <c r="F3" s="42"/>
      <c r="G3" s="40"/>
      <c r="H3" s="42"/>
      <c r="I3" s="40"/>
      <c r="J3" s="42"/>
      <c r="K3" s="206"/>
      <c r="L3" s="207"/>
      <c r="M3" s="169"/>
      <c r="N3" s="169"/>
      <c r="O3" s="169"/>
      <c r="P3" s="169"/>
      <c r="Q3" s="169"/>
      <c r="R3" s="169"/>
      <c r="S3" s="169"/>
    </row>
    <row r="4" spans="1:19" ht="15.95" customHeight="1" thickBot="1" x14ac:dyDescent="0.3">
      <c r="A4" s="31" t="s">
        <v>34</v>
      </c>
      <c r="B4" s="32"/>
      <c r="C4" s="44">
        <v>0</v>
      </c>
      <c r="D4" s="35"/>
      <c r="E4" s="44">
        <v>0</v>
      </c>
      <c r="F4" s="35"/>
      <c r="G4" s="44">
        <v>0</v>
      </c>
      <c r="H4" s="35"/>
      <c r="I4" s="44">
        <f>SUM(C4+E4-G4)</f>
        <v>0</v>
      </c>
      <c r="J4" s="35"/>
      <c r="K4" s="44">
        <v>0</v>
      </c>
      <c r="L4" s="19"/>
      <c r="M4" s="189"/>
    </row>
    <row r="5" spans="1:19" ht="14.25" customHeight="1" x14ac:dyDescent="0.25">
      <c r="A5" s="43" t="s">
        <v>155</v>
      </c>
      <c r="B5" s="20"/>
      <c r="C5" s="47">
        <v>0</v>
      </c>
      <c r="D5" s="56"/>
      <c r="E5" s="47">
        <v>0</v>
      </c>
      <c r="F5" s="47"/>
      <c r="G5" s="47">
        <v>0</v>
      </c>
      <c r="H5" s="47"/>
      <c r="I5" s="47">
        <f>SUM(C5+E5-G5)</f>
        <v>0</v>
      </c>
      <c r="J5" s="47"/>
      <c r="K5" s="47">
        <v>0</v>
      </c>
      <c r="L5" s="18"/>
    </row>
    <row r="6" spans="1:19" ht="14.25" customHeight="1" x14ac:dyDescent="0.25">
      <c r="A6" s="43" t="s">
        <v>43</v>
      </c>
      <c r="B6" s="20"/>
      <c r="C6" s="48">
        <v>0</v>
      </c>
      <c r="D6" s="56"/>
      <c r="E6" s="48">
        <v>0</v>
      </c>
      <c r="F6" s="47"/>
      <c r="G6" s="48">
        <v>0</v>
      </c>
      <c r="H6" s="47"/>
      <c r="I6" s="48">
        <f>SUM(C6+E6-G6)</f>
        <v>0</v>
      </c>
      <c r="J6" s="47"/>
      <c r="K6" s="48">
        <v>0</v>
      </c>
      <c r="L6" s="18"/>
    </row>
    <row r="7" spans="1:19" ht="14.25" customHeight="1" x14ac:dyDescent="0.25">
      <c r="A7" s="43"/>
      <c r="B7" s="20"/>
      <c r="C7" s="47"/>
      <c r="D7" s="56"/>
      <c r="E7" s="47"/>
      <c r="F7" s="47"/>
      <c r="G7" s="47"/>
      <c r="H7" s="47"/>
      <c r="I7" s="47"/>
      <c r="J7" s="47"/>
      <c r="K7" s="47"/>
      <c r="L7" s="18"/>
    </row>
    <row r="8" spans="1:19" ht="16.5" customHeight="1" thickBot="1" x14ac:dyDescent="0.3">
      <c r="A8" s="37" t="s">
        <v>40</v>
      </c>
      <c r="B8" s="20"/>
      <c r="C8" s="64">
        <f>SUM(C4:C6)</f>
        <v>0</v>
      </c>
      <c r="D8" s="44"/>
      <c r="E8" s="64">
        <f>SUM(E4:E6)</f>
        <v>0</v>
      </c>
      <c r="F8" s="44"/>
      <c r="G8" s="64">
        <f>SUM(G4:G6)</f>
        <v>0</v>
      </c>
      <c r="H8" s="44"/>
      <c r="I8" s="64">
        <f>SUM(I4:I6)</f>
        <v>0</v>
      </c>
      <c r="J8" s="44"/>
      <c r="K8" s="64">
        <f>SUM(K4:K6)</f>
        <v>0</v>
      </c>
      <c r="L8" s="18"/>
      <c r="M8" s="186"/>
    </row>
    <row r="9" spans="1:19" ht="9" customHeight="1" thickTop="1" x14ac:dyDescent="0.2">
      <c r="A9" s="203"/>
      <c r="B9" s="172"/>
      <c r="C9" s="170"/>
      <c r="D9" s="36"/>
      <c r="E9" s="24"/>
      <c r="F9" s="36"/>
      <c r="G9" s="24"/>
      <c r="H9" s="36"/>
      <c r="I9" s="24"/>
      <c r="J9" s="36"/>
      <c r="K9" s="24"/>
    </row>
    <row r="10" spans="1:19" ht="13.35" customHeight="1" x14ac:dyDescent="0.2">
      <c r="E10" s="187"/>
    </row>
  </sheetData>
  <phoneticPr fontId="7" type="noConversion"/>
  <pageMargins left="0.75" right="0.52" top="1" bottom="1"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160" zoomScaleNormal="160" workbookViewId="0">
      <selection activeCell="G12" sqref="G12"/>
    </sheetView>
  </sheetViews>
  <sheetFormatPr defaultRowHeight="12.75" x14ac:dyDescent="0.2"/>
  <cols>
    <col min="1" max="1" width="24" customWidth="1"/>
    <col min="2" max="2" width="17" style="93" customWidth="1"/>
    <col min="3" max="3" width="25.6640625" style="93" customWidth="1"/>
    <col min="4" max="4" width="27.33203125" style="93" customWidth="1"/>
    <col min="5" max="5" width="14" style="93" customWidth="1"/>
  </cols>
  <sheetData>
    <row r="1" spans="1:9" x14ac:dyDescent="0.2">
      <c r="A1" s="150"/>
      <c r="B1" s="150"/>
      <c r="C1" s="150" t="s">
        <v>121</v>
      </c>
      <c r="D1" s="150"/>
      <c r="E1" s="151"/>
    </row>
    <row r="2" spans="1:9" x14ac:dyDescent="0.2">
      <c r="A2" s="147"/>
      <c r="B2" s="147" t="s">
        <v>106</v>
      </c>
      <c r="C2" s="147" t="s">
        <v>122</v>
      </c>
      <c r="D2" s="147" t="s">
        <v>123</v>
      </c>
      <c r="E2" s="152"/>
    </row>
    <row r="3" spans="1:9" x14ac:dyDescent="0.2">
      <c r="A3" s="148" t="s">
        <v>96</v>
      </c>
      <c r="B3" s="148" t="s">
        <v>107</v>
      </c>
      <c r="C3" s="148" t="s">
        <v>108</v>
      </c>
      <c r="D3" s="148" t="s">
        <v>124</v>
      </c>
      <c r="E3" s="153" t="s">
        <v>109</v>
      </c>
    </row>
    <row r="4" spans="1:9" ht="18" customHeight="1" x14ac:dyDescent="0.25">
      <c r="A4" s="338" t="s">
        <v>167</v>
      </c>
      <c r="B4" s="149" t="s">
        <v>110</v>
      </c>
      <c r="C4" s="149" t="s">
        <v>111</v>
      </c>
      <c r="D4" s="149" t="s">
        <v>223</v>
      </c>
      <c r="E4" s="154" t="s">
        <v>116</v>
      </c>
      <c r="G4" s="219"/>
      <c r="H4" s="219"/>
      <c r="I4" s="219"/>
    </row>
    <row r="5" spans="1:9" ht="10.5" customHeight="1" x14ac:dyDescent="0.2">
      <c r="A5" s="339" t="s">
        <v>96</v>
      </c>
      <c r="B5" s="149"/>
      <c r="C5" s="149" t="s">
        <v>112</v>
      </c>
      <c r="D5" s="149"/>
      <c r="E5" s="154"/>
    </row>
    <row r="6" spans="1:9" ht="12" customHeight="1" x14ac:dyDescent="0.2">
      <c r="A6" s="340"/>
      <c r="B6" s="149"/>
      <c r="C6" s="149" t="s">
        <v>113</v>
      </c>
      <c r="D6" s="149"/>
      <c r="E6" s="154"/>
    </row>
    <row r="7" spans="1:9" ht="12" customHeight="1" x14ac:dyDescent="0.2">
      <c r="A7" s="340"/>
      <c r="B7" s="149"/>
      <c r="C7" s="149" t="s">
        <v>114</v>
      </c>
      <c r="D7" s="149"/>
      <c r="E7" s="154"/>
    </row>
    <row r="8" spans="1:9" ht="16.5" customHeight="1" x14ac:dyDescent="0.2">
      <c r="A8" s="341"/>
      <c r="B8" s="155"/>
      <c r="C8" s="157" t="s">
        <v>115</v>
      </c>
      <c r="D8" s="155"/>
      <c r="E8" s="156"/>
    </row>
    <row r="9" spans="1:9" s="2" customFormat="1" ht="17.25" customHeight="1" x14ac:dyDescent="0.2">
      <c r="A9" s="339" t="s">
        <v>48</v>
      </c>
      <c r="B9" s="217" t="s">
        <v>117</v>
      </c>
      <c r="C9" s="149" t="s">
        <v>111</v>
      </c>
      <c r="D9" s="218" t="s">
        <v>222</v>
      </c>
      <c r="E9" s="154" t="s">
        <v>116</v>
      </c>
    </row>
    <row r="10" spans="1:9" ht="12" customHeight="1" x14ac:dyDescent="0.2">
      <c r="A10" s="339"/>
      <c r="B10" s="217"/>
      <c r="C10" s="149" t="s">
        <v>112</v>
      </c>
      <c r="D10" s="154"/>
      <c r="E10" s="154"/>
    </row>
    <row r="11" spans="1:9" ht="12" customHeight="1" x14ac:dyDescent="0.2">
      <c r="A11" s="339"/>
      <c r="B11" s="217"/>
      <c r="C11" s="149" t="s">
        <v>113</v>
      </c>
      <c r="D11" s="270" t="s">
        <v>224</v>
      </c>
      <c r="E11" s="154"/>
    </row>
    <row r="12" spans="1:9" ht="12" customHeight="1" x14ac:dyDescent="0.2">
      <c r="A12" s="339"/>
      <c r="B12" s="217"/>
      <c r="C12" s="149" t="s">
        <v>114</v>
      </c>
      <c r="D12" s="217" t="s">
        <v>168</v>
      </c>
      <c r="E12" s="154"/>
    </row>
    <row r="13" spans="1:9" ht="16.5" customHeight="1" x14ac:dyDescent="0.2">
      <c r="A13" s="342"/>
      <c r="B13" s="267"/>
      <c r="C13" s="157" t="s">
        <v>115</v>
      </c>
      <c r="D13" s="155"/>
      <c r="E13" s="156"/>
    </row>
    <row r="14" spans="1:9" ht="15.75" customHeight="1" x14ac:dyDescent="0.2">
      <c r="A14" s="339" t="s">
        <v>125</v>
      </c>
      <c r="B14" s="149" t="s">
        <v>117</v>
      </c>
      <c r="C14" s="149" t="s">
        <v>118</v>
      </c>
      <c r="D14" s="149" t="s">
        <v>119</v>
      </c>
      <c r="E14" s="154" t="s">
        <v>120</v>
      </c>
    </row>
    <row r="15" spans="1:9" ht="11.25" customHeight="1" x14ac:dyDescent="0.2">
      <c r="A15" s="339" t="s">
        <v>96</v>
      </c>
      <c r="B15" s="149"/>
      <c r="C15" s="149" t="s">
        <v>113</v>
      </c>
      <c r="D15" s="149"/>
      <c r="E15" s="154"/>
    </row>
    <row r="16" spans="1:9" ht="12" customHeight="1" x14ac:dyDescent="0.2">
      <c r="A16" s="340"/>
      <c r="B16" s="149"/>
      <c r="C16" s="149" t="s">
        <v>114</v>
      </c>
      <c r="D16" s="149"/>
      <c r="E16" s="154"/>
    </row>
    <row r="17" spans="1:5" ht="15.75" customHeight="1" x14ac:dyDescent="0.2">
      <c r="A17" s="341"/>
      <c r="B17" s="155"/>
      <c r="C17" s="157" t="s">
        <v>115</v>
      </c>
      <c r="D17" s="155"/>
      <c r="E17" s="156"/>
    </row>
    <row r="18" spans="1:5" ht="15.75" customHeight="1" x14ac:dyDescent="0.2">
      <c r="A18" s="339" t="s">
        <v>217</v>
      </c>
      <c r="B18" s="149" t="s">
        <v>110</v>
      </c>
      <c r="C18" s="149" t="s">
        <v>218</v>
      </c>
      <c r="D18" s="149" t="s">
        <v>221</v>
      </c>
      <c r="E18" s="154" t="s">
        <v>120</v>
      </c>
    </row>
    <row r="19" spans="1:5" ht="11.25" customHeight="1" x14ac:dyDescent="0.2">
      <c r="A19" s="339"/>
      <c r="B19" s="149"/>
      <c r="C19" s="149" t="s">
        <v>219</v>
      </c>
      <c r="D19" s="154" t="s">
        <v>220</v>
      </c>
      <c r="E19" s="154"/>
    </row>
    <row r="20" spans="1:5" ht="15.75" customHeight="1" x14ac:dyDescent="0.2">
      <c r="A20" s="341"/>
      <c r="B20" s="155"/>
      <c r="C20" s="157" t="s">
        <v>115</v>
      </c>
      <c r="D20" s="155"/>
      <c r="E20" s="156"/>
    </row>
    <row r="21" spans="1:5" ht="15.75" customHeight="1" x14ac:dyDescent="0.2">
      <c r="A21" s="339" t="s">
        <v>225</v>
      </c>
      <c r="B21" s="149" t="s">
        <v>117</v>
      </c>
      <c r="C21" s="149" t="s">
        <v>227</v>
      </c>
      <c r="D21" s="149" t="s">
        <v>119</v>
      </c>
      <c r="E21" s="154" t="s">
        <v>120</v>
      </c>
    </row>
    <row r="22" spans="1:5" ht="11.25" customHeight="1" x14ac:dyDescent="0.2">
      <c r="A22" s="339" t="s">
        <v>226</v>
      </c>
      <c r="B22" s="149"/>
      <c r="C22" s="149" t="s">
        <v>113</v>
      </c>
      <c r="D22" s="149"/>
      <c r="E22" s="154"/>
    </row>
    <row r="23" spans="1:5" ht="12" customHeight="1" x14ac:dyDescent="0.2">
      <c r="A23" s="340"/>
      <c r="B23" s="149"/>
      <c r="C23" s="149" t="s">
        <v>114</v>
      </c>
      <c r="D23" s="149"/>
      <c r="E23" s="154"/>
    </row>
    <row r="24" spans="1:5" ht="15.75" customHeight="1" x14ac:dyDescent="0.2">
      <c r="A24" s="341"/>
      <c r="B24" s="155"/>
      <c r="C24" s="157" t="s">
        <v>115</v>
      </c>
      <c r="D24" s="155"/>
      <c r="E24" s="156"/>
    </row>
    <row r="25" spans="1:5" ht="6.75" customHeight="1" x14ac:dyDescent="0.2"/>
    <row r="26" spans="1:5" s="158" customFormat="1" ht="11.25" x14ac:dyDescent="0.2">
      <c r="A26" s="158" t="s">
        <v>126</v>
      </c>
      <c r="B26" s="325"/>
      <c r="C26" s="325"/>
      <c r="D26" s="325"/>
      <c r="E26" s="325"/>
    </row>
    <row r="27" spans="1:5" s="158" customFormat="1" ht="11.25" x14ac:dyDescent="0.2">
      <c r="A27" s="353" t="s">
        <v>228</v>
      </c>
      <c r="B27" s="353"/>
      <c r="C27" s="353"/>
      <c r="D27" s="353"/>
      <c r="E27" s="353"/>
    </row>
    <row r="28" spans="1:5" s="158" customFormat="1" ht="9.75" customHeight="1" x14ac:dyDescent="0.2">
      <c r="A28" s="353" t="s">
        <v>230</v>
      </c>
      <c r="B28" s="353"/>
      <c r="C28" s="353"/>
      <c r="D28" s="353"/>
      <c r="E28" s="353"/>
    </row>
    <row r="29" spans="1:5" s="158" customFormat="1" ht="9.75" customHeight="1" x14ac:dyDescent="0.2">
      <c r="A29" s="353" t="s">
        <v>229</v>
      </c>
      <c r="B29" s="353"/>
      <c r="C29" s="353"/>
      <c r="D29" s="353"/>
      <c r="E29" s="353"/>
    </row>
  </sheetData>
  <mergeCells count="3">
    <mergeCell ref="A27:E27"/>
    <mergeCell ref="A28:E28"/>
    <mergeCell ref="A29:E29"/>
  </mergeCells>
  <pageMargins left="0.7" right="0.28000000000000003"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showGridLines="0" zoomScale="145" zoomScaleNormal="145" workbookViewId="0">
      <selection activeCell="B25" sqref="B25"/>
    </sheetView>
  </sheetViews>
  <sheetFormatPr defaultRowHeight="12.75" x14ac:dyDescent="0.2"/>
  <cols>
    <col min="1" max="1" width="42.5" customWidth="1"/>
    <col min="2" max="4" width="16.6640625" customWidth="1"/>
  </cols>
  <sheetData>
    <row r="1" spans="1:13" x14ac:dyDescent="0.2">
      <c r="B1" s="166" t="s">
        <v>47</v>
      </c>
      <c r="C1" s="166" t="s">
        <v>231</v>
      </c>
      <c r="D1" s="166" t="s">
        <v>236</v>
      </c>
    </row>
    <row r="2" spans="1:13" ht="12.75" customHeight="1" x14ac:dyDescent="0.2">
      <c r="B2" s="166" t="s">
        <v>44</v>
      </c>
      <c r="C2" s="166" t="s">
        <v>235</v>
      </c>
      <c r="D2" s="166" t="s">
        <v>46</v>
      </c>
    </row>
    <row r="3" spans="1:13" x14ac:dyDescent="0.2">
      <c r="B3" s="324" t="s">
        <v>45</v>
      </c>
      <c r="C3" s="104" t="s">
        <v>45</v>
      </c>
      <c r="D3" s="27" t="s">
        <v>47</v>
      </c>
    </row>
    <row r="4" spans="1:13" ht="8.25" customHeight="1" x14ac:dyDescent="0.2">
      <c r="B4" s="287"/>
      <c r="C4" s="222"/>
      <c r="D4" s="28"/>
    </row>
    <row r="5" spans="1:13" x14ac:dyDescent="0.2">
      <c r="A5" s="288" t="s">
        <v>50</v>
      </c>
      <c r="B5" s="167"/>
      <c r="C5" s="167"/>
      <c r="D5" s="169"/>
      <c r="F5" s="192" t="s">
        <v>141</v>
      </c>
      <c r="G5" s="192"/>
      <c r="H5" s="192"/>
      <c r="I5" s="192"/>
      <c r="J5" s="192"/>
      <c r="K5" s="192"/>
      <c r="L5" s="192"/>
      <c r="M5" s="192"/>
    </row>
    <row r="6" spans="1:13" x14ac:dyDescent="0.2">
      <c r="A6" s="94" t="s">
        <v>197</v>
      </c>
      <c r="B6" s="168" t="s">
        <v>49</v>
      </c>
      <c r="C6" s="168" t="s">
        <v>49</v>
      </c>
      <c r="D6" s="327">
        <v>0.22189999999999999</v>
      </c>
      <c r="F6" s="192" t="s">
        <v>142</v>
      </c>
      <c r="G6" s="192"/>
      <c r="H6" s="192"/>
      <c r="I6" s="192"/>
      <c r="J6" s="192"/>
      <c r="K6" s="192"/>
      <c r="L6" s="192"/>
      <c r="M6" s="192"/>
    </row>
    <row r="7" spans="1:13" x14ac:dyDescent="0.2">
      <c r="A7" s="288" t="s">
        <v>48</v>
      </c>
      <c r="B7" s="287"/>
      <c r="C7" s="287"/>
      <c r="D7" s="287"/>
    </row>
    <row r="8" spans="1:13" x14ac:dyDescent="0.2">
      <c r="A8" s="94" t="s">
        <v>197</v>
      </c>
      <c r="B8" s="328">
        <v>0.06</v>
      </c>
      <c r="C8" s="328">
        <v>0.06</v>
      </c>
      <c r="D8" s="328">
        <v>0.17699999999999999</v>
      </c>
      <c r="F8" s="274" t="s">
        <v>174</v>
      </c>
      <c r="G8" s="274"/>
      <c r="H8" s="274"/>
      <c r="I8" s="274"/>
      <c r="J8" s="274"/>
      <c r="K8" s="274"/>
    </row>
    <row r="9" spans="1:13" ht="15" x14ac:dyDescent="0.25">
      <c r="A9" s="94" t="s">
        <v>248</v>
      </c>
      <c r="B9" s="168" t="s">
        <v>49</v>
      </c>
      <c r="C9" s="168" t="s">
        <v>49</v>
      </c>
      <c r="D9" s="327">
        <v>0.18240000000000001</v>
      </c>
      <c r="F9" s="219"/>
      <c r="G9" s="219"/>
      <c r="H9" s="219"/>
    </row>
    <row r="10" spans="1:13" x14ac:dyDescent="0.2">
      <c r="A10" s="326" t="s">
        <v>217</v>
      </c>
      <c r="C10" s="169"/>
      <c r="D10" s="169"/>
    </row>
    <row r="11" spans="1:13" x14ac:dyDescent="0.2">
      <c r="A11" s="94" t="s">
        <v>232</v>
      </c>
      <c r="B11" s="168" t="s">
        <v>49</v>
      </c>
      <c r="C11" s="168" t="s">
        <v>49</v>
      </c>
      <c r="D11" s="327">
        <v>0.41349999999999998</v>
      </c>
    </row>
    <row r="12" spans="1:13" x14ac:dyDescent="0.2">
      <c r="A12" s="94" t="s">
        <v>233</v>
      </c>
      <c r="B12" s="168" t="s">
        <v>49</v>
      </c>
      <c r="C12" s="168" t="s">
        <v>49</v>
      </c>
      <c r="D12" s="327">
        <v>0.29210000000000003</v>
      </c>
    </row>
    <row r="13" spans="1:13" ht="6.75" customHeight="1" x14ac:dyDescent="0.2"/>
    <row r="14" spans="1:13" x14ac:dyDescent="0.2">
      <c r="A14" s="329" t="s">
        <v>247</v>
      </c>
    </row>
    <row r="15" spans="1:13" x14ac:dyDescent="0.2">
      <c r="A15" s="236" t="s">
        <v>234</v>
      </c>
    </row>
  </sheetData>
  <pageMargins left="0.7" right="0.7" top="0.75" bottom="0.75" header="0.3" footer="0.3"/>
  <pageSetup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showGridLines="0" zoomScale="130" zoomScaleNormal="130" workbookViewId="0">
      <selection activeCell="A6" sqref="A6:A7"/>
    </sheetView>
  </sheetViews>
  <sheetFormatPr defaultRowHeight="12.75" x14ac:dyDescent="0.2"/>
  <cols>
    <col min="1" max="1" width="46.6640625" customWidth="1"/>
    <col min="2" max="2" width="1.6640625" customWidth="1"/>
    <col min="3" max="3" width="12" customWidth="1"/>
    <col min="4" max="4" width="1.6640625" customWidth="1"/>
    <col min="5" max="5" width="5" customWidth="1"/>
    <col min="6" max="6" width="2.33203125" customWidth="1"/>
    <col min="7" max="7" width="9.83203125" customWidth="1"/>
    <col min="8" max="8" width="2" customWidth="1"/>
  </cols>
  <sheetData>
    <row r="1" spans="1:16" x14ac:dyDescent="0.2">
      <c r="A1" s="223"/>
      <c r="B1" s="354" t="s">
        <v>236</v>
      </c>
      <c r="C1" s="354"/>
      <c r="D1" s="354"/>
      <c r="E1" s="294"/>
      <c r="F1" s="354" t="s">
        <v>45</v>
      </c>
      <c r="G1" s="354"/>
      <c r="H1" s="354"/>
    </row>
    <row r="2" spans="1:16" x14ac:dyDescent="0.2">
      <c r="A2" s="302"/>
      <c r="B2" s="355" t="s">
        <v>158</v>
      </c>
      <c r="C2" s="355"/>
      <c r="D2" s="355"/>
      <c r="E2" s="295"/>
      <c r="F2" s="355" t="s">
        <v>158</v>
      </c>
      <c r="G2" s="355"/>
      <c r="H2" s="355"/>
    </row>
    <row r="3" spans="1:16" ht="15" customHeight="1" x14ac:dyDescent="0.2">
      <c r="A3" s="227" t="s">
        <v>50</v>
      </c>
      <c r="C3" s="322" t="s">
        <v>212</v>
      </c>
      <c r="G3" s="49" t="s">
        <v>49</v>
      </c>
    </row>
    <row r="4" spans="1:16" ht="15" customHeight="1" x14ac:dyDescent="0.2">
      <c r="A4" s="137" t="s">
        <v>48</v>
      </c>
      <c r="C4" s="323" t="s">
        <v>212</v>
      </c>
      <c r="G4" s="228">
        <v>0</v>
      </c>
      <c r="K4" s="274" t="s">
        <v>174</v>
      </c>
      <c r="L4" s="274"/>
      <c r="M4" s="274"/>
      <c r="N4" s="274"/>
      <c r="O4" s="274"/>
      <c r="P4" s="274"/>
    </row>
    <row r="5" spans="1:16" ht="15" customHeight="1" x14ac:dyDescent="0.2">
      <c r="A5" s="137" t="s">
        <v>53</v>
      </c>
      <c r="C5" s="323"/>
      <c r="G5" s="228"/>
      <c r="K5" s="274"/>
      <c r="L5" s="274"/>
      <c r="M5" s="274"/>
      <c r="N5" s="274"/>
      <c r="O5" s="274"/>
      <c r="P5" s="274"/>
    </row>
    <row r="6" spans="1:16" ht="15" customHeight="1" x14ac:dyDescent="0.2">
      <c r="A6" s="137" t="s">
        <v>217</v>
      </c>
      <c r="C6" s="323"/>
      <c r="G6" s="228"/>
      <c r="K6" s="274"/>
      <c r="L6" s="274"/>
      <c r="M6" s="274"/>
      <c r="N6" s="274"/>
      <c r="O6" s="274"/>
      <c r="P6" s="274"/>
    </row>
    <row r="7" spans="1:16" ht="15" customHeight="1" x14ac:dyDescent="0.2">
      <c r="A7" s="137" t="s">
        <v>237</v>
      </c>
      <c r="C7" s="323" t="s">
        <v>212</v>
      </c>
      <c r="G7" s="117">
        <v>0</v>
      </c>
    </row>
    <row r="8" spans="1:16" ht="19.5" customHeight="1" thickBot="1" x14ac:dyDescent="0.25">
      <c r="A8" s="303" t="s">
        <v>159</v>
      </c>
      <c r="B8" s="226"/>
      <c r="C8" s="118">
        <f>SUM(C3:C7)</f>
        <v>0</v>
      </c>
      <c r="D8" s="226"/>
      <c r="E8" s="226"/>
      <c r="F8" s="226"/>
      <c r="G8" s="118">
        <v>0</v>
      </c>
      <c r="H8" s="226"/>
    </row>
    <row r="9" spans="1:16" ht="9.75" customHeight="1" thickTop="1" x14ac:dyDescent="0.2"/>
  </sheetData>
  <mergeCells count="4">
    <mergeCell ref="B1:D1"/>
    <mergeCell ref="B2:D2"/>
    <mergeCell ref="F1:H1"/>
    <mergeCell ref="F2:H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zoomScale="130" zoomScaleNormal="130" workbookViewId="0">
      <selection activeCell="A7" sqref="A7"/>
    </sheetView>
  </sheetViews>
  <sheetFormatPr defaultRowHeight="12.75" x14ac:dyDescent="0.2"/>
  <cols>
    <col min="1" max="1" width="40.5" customWidth="1"/>
    <col min="2" max="2" width="4" customWidth="1"/>
    <col min="3" max="3" width="10.1640625" customWidth="1"/>
    <col min="4" max="4" width="2" customWidth="1"/>
    <col min="5" max="5" width="14" customWidth="1"/>
    <col min="6" max="6" width="2.1640625" customWidth="1"/>
    <col min="7" max="7" width="15.5" customWidth="1"/>
    <col min="8" max="8" width="2" customWidth="1"/>
    <col min="9" max="9" width="15.33203125" style="93" customWidth="1"/>
    <col min="10" max="10" width="2.33203125" customWidth="1"/>
    <col min="11" max="11" width="13.5" style="93" customWidth="1"/>
  </cols>
  <sheetData>
    <row r="1" spans="1:18" x14ac:dyDescent="0.2">
      <c r="A1" s="24"/>
      <c r="C1" s="26" t="s">
        <v>56</v>
      </c>
      <c r="D1" s="26"/>
      <c r="E1" s="26" t="s">
        <v>56</v>
      </c>
      <c r="G1" s="26" t="s">
        <v>213</v>
      </c>
      <c r="I1" s="315" t="s">
        <v>213</v>
      </c>
    </row>
    <row r="2" spans="1:18" ht="11.25" customHeight="1" x14ac:dyDescent="0.2">
      <c r="C2" s="26" t="s">
        <v>57</v>
      </c>
      <c r="D2" s="26"/>
      <c r="E2" s="26" t="s">
        <v>57</v>
      </c>
      <c r="G2" s="318" t="s">
        <v>55</v>
      </c>
      <c r="I2" s="318" t="s">
        <v>55</v>
      </c>
    </row>
    <row r="3" spans="1:18" ht="11.25" customHeight="1" x14ac:dyDescent="0.2">
      <c r="C3" s="316" t="s">
        <v>51</v>
      </c>
      <c r="D3" s="316"/>
      <c r="E3" s="316" t="s">
        <v>52</v>
      </c>
      <c r="F3" s="320"/>
      <c r="G3" s="319" t="s">
        <v>214</v>
      </c>
      <c r="H3" s="320"/>
      <c r="I3" s="316" t="s">
        <v>215</v>
      </c>
      <c r="J3" s="320"/>
      <c r="K3" s="316" t="s">
        <v>216</v>
      </c>
    </row>
    <row r="4" spans="1:18" ht="17.25" customHeight="1" x14ac:dyDescent="0.2">
      <c r="A4" s="24" t="s">
        <v>50</v>
      </c>
      <c r="C4" s="67">
        <v>0</v>
      </c>
      <c r="D4" s="67"/>
      <c r="E4" s="67" t="s">
        <v>212</v>
      </c>
      <c r="G4" s="298">
        <v>0</v>
      </c>
      <c r="I4" s="298">
        <v>0</v>
      </c>
      <c r="J4" s="169"/>
      <c r="K4" s="321">
        <f>SUM(G4-I4)</f>
        <v>0</v>
      </c>
      <c r="L4" s="169"/>
      <c r="M4" s="274" t="s">
        <v>174</v>
      </c>
      <c r="N4" s="274"/>
      <c r="O4" s="274"/>
      <c r="P4" s="274"/>
      <c r="Q4" s="274"/>
      <c r="R4" s="274"/>
    </row>
    <row r="5" spans="1:18" ht="17.25" customHeight="1" x14ac:dyDescent="0.25">
      <c r="A5" s="221" t="s">
        <v>48</v>
      </c>
      <c r="C5" s="95">
        <v>0</v>
      </c>
      <c r="D5" s="67"/>
      <c r="E5" s="95" t="s">
        <v>212</v>
      </c>
      <c r="G5" s="298">
        <v>0</v>
      </c>
      <c r="H5" s="224"/>
      <c r="I5" s="298">
        <v>0</v>
      </c>
      <c r="K5" s="321">
        <f t="shared" ref="K5:K8" si="0">SUM(G5-I5)</f>
        <v>0</v>
      </c>
    </row>
    <row r="6" spans="1:18" ht="17.25" customHeight="1" x14ac:dyDescent="0.25">
      <c r="A6" s="24" t="s">
        <v>53</v>
      </c>
      <c r="C6" s="95">
        <v>0</v>
      </c>
      <c r="D6" s="67"/>
      <c r="E6" s="95" t="s">
        <v>212</v>
      </c>
      <c r="G6" s="298">
        <v>0</v>
      </c>
      <c r="H6" s="224"/>
      <c r="I6" s="298">
        <v>0</v>
      </c>
      <c r="K6" s="321">
        <f t="shared" ref="K6" si="1">SUM(G6-I6)</f>
        <v>0</v>
      </c>
    </row>
    <row r="7" spans="1:18" ht="17.25" customHeight="1" x14ac:dyDescent="0.25">
      <c r="A7" s="43" t="s">
        <v>217</v>
      </c>
      <c r="C7" s="95">
        <v>0</v>
      </c>
      <c r="D7" s="67"/>
      <c r="E7" s="95" t="s">
        <v>212</v>
      </c>
      <c r="G7" s="298">
        <v>0</v>
      </c>
      <c r="H7" s="224"/>
      <c r="I7" s="298">
        <v>0</v>
      </c>
      <c r="K7" s="321">
        <f t="shared" ref="K7" si="2">SUM(G7-I7)</f>
        <v>0</v>
      </c>
    </row>
    <row r="8" spans="1:18" ht="15.75" customHeight="1" x14ac:dyDescent="0.2">
      <c r="A8" s="43" t="s">
        <v>237</v>
      </c>
      <c r="C8" s="95">
        <v>0</v>
      </c>
      <c r="D8" s="67"/>
      <c r="E8" s="95" t="s">
        <v>212</v>
      </c>
      <c r="G8" s="298">
        <v>0</v>
      </c>
      <c r="I8" s="298">
        <v>0</v>
      </c>
      <c r="K8" s="321">
        <f t="shared" si="0"/>
        <v>0</v>
      </c>
    </row>
    <row r="9" spans="1:18" ht="18.75" customHeight="1" thickBot="1" x14ac:dyDescent="0.25">
      <c r="A9" s="94" t="s">
        <v>54</v>
      </c>
      <c r="C9" s="68">
        <f>SUM(C4:C8)</f>
        <v>0</v>
      </c>
      <c r="D9" s="68"/>
      <c r="E9" s="68">
        <f>SUM(E4:E8)</f>
        <v>0</v>
      </c>
      <c r="G9" s="45"/>
    </row>
    <row r="10" spans="1:18" ht="6" customHeight="1" thickTop="1" x14ac:dyDescent="0.2">
      <c r="C10" s="52"/>
      <c r="D10" s="52"/>
      <c r="E10" s="52"/>
      <c r="G10" s="45"/>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zoomScale="130" zoomScaleNormal="130" workbookViewId="0">
      <selection activeCell="B21" sqref="B21"/>
    </sheetView>
  </sheetViews>
  <sheetFormatPr defaultRowHeight="12.75" x14ac:dyDescent="0.2"/>
  <cols>
    <col min="1" max="1" width="65.1640625" customWidth="1"/>
    <col min="2" max="2" width="13.1640625" customWidth="1"/>
    <col min="3" max="3" width="4.6640625" customWidth="1"/>
    <col min="4" max="4" width="12.5" customWidth="1"/>
    <col min="7" max="7" width="29.6640625" customWidth="1"/>
  </cols>
  <sheetData>
    <row r="1" spans="1:11" ht="11.25" customHeight="1" x14ac:dyDescent="0.2">
      <c r="B1" s="26" t="s">
        <v>78</v>
      </c>
      <c r="C1" s="26"/>
      <c r="D1" s="26" t="s">
        <v>78</v>
      </c>
      <c r="F1" s="186"/>
    </row>
    <row r="2" spans="1:11" ht="11.25" customHeight="1" x14ac:dyDescent="0.2">
      <c r="B2" s="26" t="s">
        <v>79</v>
      </c>
      <c r="C2" s="26"/>
      <c r="D2" s="26" t="s">
        <v>81</v>
      </c>
    </row>
    <row r="3" spans="1:11" ht="11.25" customHeight="1" x14ac:dyDescent="0.2">
      <c r="B3" s="72" t="s">
        <v>80</v>
      </c>
      <c r="C3" s="72"/>
      <c r="D3" s="72" t="s">
        <v>80</v>
      </c>
      <c r="G3" s="135"/>
    </row>
    <row r="4" spans="1:11" ht="18.75" customHeight="1" x14ac:dyDescent="0.2">
      <c r="A4" s="53" t="s">
        <v>58</v>
      </c>
      <c r="B4" s="69">
        <v>0</v>
      </c>
      <c r="C4" s="71"/>
      <c r="D4" s="69">
        <v>0</v>
      </c>
      <c r="F4" s="274" t="s">
        <v>174</v>
      </c>
      <c r="G4" s="274"/>
      <c r="H4" s="274"/>
      <c r="I4" s="274"/>
      <c r="J4" s="274"/>
      <c r="K4" s="274"/>
    </row>
    <row r="5" spans="1:11" ht="15.95" customHeight="1" x14ac:dyDescent="0.2">
      <c r="A5" s="53" t="s">
        <v>59</v>
      </c>
      <c r="B5" s="71">
        <v>0</v>
      </c>
      <c r="C5" s="71"/>
      <c r="D5" s="71">
        <v>0</v>
      </c>
    </row>
    <row r="6" spans="1:11" ht="15.95" customHeight="1" x14ac:dyDescent="0.2">
      <c r="A6" s="53" t="s">
        <v>85</v>
      </c>
      <c r="B6" s="71"/>
      <c r="C6" s="71"/>
      <c r="D6" s="71"/>
    </row>
    <row r="7" spans="1:11" ht="10.5" customHeight="1" x14ac:dyDescent="0.2">
      <c r="A7" t="s">
        <v>86</v>
      </c>
      <c r="B7" s="71">
        <v>0</v>
      </c>
      <c r="C7" s="71"/>
      <c r="D7" s="71">
        <v>0</v>
      </c>
    </row>
    <row r="8" spans="1:11" ht="15.95" customHeight="1" x14ac:dyDescent="0.2">
      <c r="A8" s="53" t="s">
        <v>88</v>
      </c>
      <c r="B8" s="71"/>
      <c r="C8" s="71"/>
      <c r="D8" s="71"/>
    </row>
    <row r="9" spans="1:11" ht="11.25" customHeight="1" x14ac:dyDescent="0.2">
      <c r="A9" s="53" t="s">
        <v>87</v>
      </c>
      <c r="B9" s="71">
        <v>0</v>
      </c>
      <c r="C9" s="71"/>
      <c r="D9" s="71">
        <v>0</v>
      </c>
    </row>
    <row r="10" spans="1:11" ht="17.25" customHeight="1" x14ac:dyDescent="0.2">
      <c r="A10" s="53" t="s">
        <v>60</v>
      </c>
      <c r="B10" s="71">
        <v>0</v>
      </c>
      <c r="C10" s="71"/>
      <c r="D10" s="71">
        <v>0</v>
      </c>
    </row>
    <row r="11" spans="1:11" ht="20.25" customHeight="1" thickBot="1" x14ac:dyDescent="0.25">
      <c r="A11" s="54" t="s">
        <v>14</v>
      </c>
      <c r="B11" s="70">
        <f>SUM(B4:B10)</f>
        <v>0</v>
      </c>
      <c r="C11" s="229"/>
      <c r="D11" s="70">
        <f>SUM(D4:D10)</f>
        <v>0</v>
      </c>
    </row>
    <row r="12" spans="1:11" ht="6.75" customHeight="1" thickTop="1" x14ac:dyDescent="0.2">
      <c r="B12" s="55"/>
      <c r="C12" s="55"/>
      <c r="D12" s="55"/>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zoomScale="145" zoomScaleNormal="145" workbookViewId="0">
      <selection activeCell="G22" sqref="G22"/>
    </sheetView>
  </sheetViews>
  <sheetFormatPr defaultRowHeight="12.75" x14ac:dyDescent="0.2"/>
  <cols>
    <col min="1" max="1" width="26.83203125" customWidth="1"/>
    <col min="2" max="2" width="6.83203125" customWidth="1"/>
    <col min="3" max="3" width="5.1640625" customWidth="1"/>
    <col min="4" max="4" width="12.83203125" customWidth="1"/>
    <col min="5" max="5" width="5.1640625" customWidth="1"/>
  </cols>
  <sheetData>
    <row r="1" spans="1:13" x14ac:dyDescent="0.2">
      <c r="C1" s="354" t="s">
        <v>192</v>
      </c>
      <c r="D1" s="354"/>
      <c r="E1" s="354"/>
    </row>
    <row r="2" spans="1:13" ht="11.25" customHeight="1" x14ac:dyDescent="0.2">
      <c r="A2" s="27" t="s">
        <v>137</v>
      </c>
      <c r="B2" s="135"/>
      <c r="C2" s="355" t="s">
        <v>102</v>
      </c>
      <c r="D2" s="355"/>
      <c r="E2" s="355"/>
    </row>
    <row r="3" spans="1:13" ht="17.25" customHeight="1" x14ac:dyDescent="0.25">
      <c r="A3" s="93">
        <v>2018</v>
      </c>
      <c r="D3" s="69">
        <v>0</v>
      </c>
      <c r="G3" s="219"/>
      <c r="H3" s="274" t="s">
        <v>174</v>
      </c>
      <c r="I3" s="274"/>
      <c r="J3" s="274"/>
      <c r="K3" s="274"/>
      <c r="L3" s="274"/>
      <c r="M3" s="274"/>
    </row>
    <row r="4" spans="1:13" x14ac:dyDescent="0.2">
      <c r="A4" s="93">
        <v>2019</v>
      </c>
      <c r="D4" s="69">
        <v>0</v>
      </c>
    </row>
    <row r="5" spans="1:13" x14ac:dyDescent="0.2">
      <c r="A5" s="93">
        <v>2020</v>
      </c>
      <c r="D5" s="69">
        <v>0</v>
      </c>
    </row>
    <row r="6" spans="1:13" x14ac:dyDescent="0.2">
      <c r="A6" s="93">
        <v>2021</v>
      </c>
      <c r="D6" s="69">
        <v>0</v>
      </c>
    </row>
    <row r="7" spans="1:13" x14ac:dyDescent="0.2">
      <c r="A7" s="93">
        <v>2022</v>
      </c>
      <c r="D7" s="69">
        <v>0</v>
      </c>
    </row>
    <row r="8" spans="1:13" x14ac:dyDescent="0.2">
      <c r="A8" s="25" t="s">
        <v>103</v>
      </c>
      <c r="D8" s="69">
        <v>0</v>
      </c>
    </row>
  </sheetData>
  <mergeCells count="2">
    <mergeCell ref="C1:E1"/>
    <mergeCell ref="C2:E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
  <sheetViews>
    <sheetView showGridLines="0" zoomScale="130" zoomScaleNormal="130" workbookViewId="0">
      <selection activeCell="K19" sqref="K19"/>
    </sheetView>
  </sheetViews>
  <sheetFormatPr defaultColWidth="9.33203125" defaultRowHeight="15" x14ac:dyDescent="0.25"/>
  <cols>
    <col min="1" max="1" width="16" style="73" customWidth="1"/>
    <col min="2" max="2" width="9.33203125" style="73"/>
    <col min="3" max="3" width="6.33203125" style="73" customWidth="1"/>
    <col min="4" max="9" width="9.33203125" style="73"/>
    <col min="10" max="10" width="4.5" style="73" customWidth="1"/>
    <col min="11" max="16384" width="9.33203125" style="73"/>
  </cols>
  <sheetData>
    <row r="2" spans="1:15" x14ac:dyDescent="0.25">
      <c r="A2" s="123" t="s">
        <v>76</v>
      </c>
      <c r="B2" s="123"/>
      <c r="C2" s="123"/>
      <c r="D2" s="123" t="s">
        <v>184</v>
      </c>
      <c r="E2" s="123"/>
      <c r="F2" s="123"/>
      <c r="G2" s="123"/>
      <c r="H2" s="123"/>
      <c r="I2" s="123"/>
    </row>
    <row r="3" spans="1:15" ht="15.75" customHeight="1" x14ac:dyDescent="0.25">
      <c r="A3" s="123" t="s">
        <v>127</v>
      </c>
      <c r="B3" s="123"/>
      <c r="C3" s="123"/>
      <c r="D3" s="123" t="s">
        <v>185</v>
      </c>
      <c r="E3" s="123"/>
      <c r="F3" s="123"/>
      <c r="G3" s="123"/>
      <c r="H3" s="123"/>
      <c r="I3" s="123"/>
      <c r="M3" s="219"/>
      <c r="N3" s="219"/>
      <c r="O3" s="219"/>
    </row>
    <row r="4" spans="1:15" ht="15" customHeight="1" x14ac:dyDescent="0.25">
      <c r="A4" s="123" t="s">
        <v>128</v>
      </c>
      <c r="B4" s="123"/>
      <c r="C4" s="123"/>
      <c r="D4" s="123" t="s">
        <v>186</v>
      </c>
      <c r="E4" s="123"/>
      <c r="F4" s="123"/>
      <c r="G4" s="123"/>
      <c r="H4" s="123"/>
      <c r="I4" s="123"/>
      <c r="M4" s="190"/>
    </row>
    <row r="5" spans="1:15" ht="12.75" customHeight="1" x14ac:dyDescent="0.25">
      <c r="A5" s="123"/>
      <c r="B5" s="123"/>
      <c r="C5" s="123"/>
      <c r="D5" s="159" t="s">
        <v>129</v>
      </c>
      <c r="E5" s="123"/>
      <c r="F5" s="123"/>
      <c r="G5" s="123"/>
      <c r="H5" s="123"/>
      <c r="I5" s="123"/>
      <c r="M5" s="190"/>
    </row>
    <row r="6" spans="1:15" x14ac:dyDescent="0.25">
      <c r="M6" s="190"/>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election activeCell="H22" sqref="H22"/>
    </sheetView>
  </sheetViews>
  <sheetFormatPr defaultColWidth="9.33203125" defaultRowHeight="15" x14ac:dyDescent="0.25"/>
  <cols>
    <col min="1" max="1" width="27" style="73" customWidth="1"/>
    <col min="2" max="2" width="8" style="73" customWidth="1"/>
    <col min="3" max="3" width="19.6640625" style="73" customWidth="1"/>
    <col min="4" max="4" width="22.33203125" style="73" customWidth="1"/>
    <col min="5" max="5" width="27" style="73" customWidth="1"/>
    <col min="6" max="16384" width="9.33203125" style="73"/>
  </cols>
  <sheetData>
    <row r="1" spans="1:10" x14ac:dyDescent="0.25">
      <c r="C1" s="356" t="s">
        <v>64</v>
      </c>
      <c r="D1" s="356"/>
      <c r="E1" s="356"/>
    </row>
    <row r="2" spans="1:10" ht="47.25" customHeight="1" x14ac:dyDescent="0.25">
      <c r="A2" s="141" t="s">
        <v>65</v>
      </c>
      <c r="B2" s="74"/>
      <c r="C2" s="75" t="s">
        <v>66</v>
      </c>
      <c r="D2" s="75" t="s">
        <v>67</v>
      </c>
      <c r="E2" s="75" t="s">
        <v>68</v>
      </c>
    </row>
    <row r="3" spans="1:10" ht="16.5" customHeight="1" x14ac:dyDescent="0.25">
      <c r="A3" s="73" t="s">
        <v>69</v>
      </c>
      <c r="C3" s="76">
        <v>0.4</v>
      </c>
      <c r="D3" s="77">
        <v>7.0599999999999996E-2</v>
      </c>
      <c r="E3" s="77">
        <v>2.8199999999999999E-2</v>
      </c>
      <c r="G3" s="219"/>
      <c r="H3" s="219"/>
      <c r="I3" s="219"/>
      <c r="J3" s="219"/>
    </row>
    <row r="4" spans="1:10" ht="16.5" customHeight="1" x14ac:dyDescent="0.25">
      <c r="A4" s="73" t="s">
        <v>70</v>
      </c>
      <c r="C4" s="76">
        <v>0.2</v>
      </c>
      <c r="D4" s="77">
        <v>8.0000000000000002E-3</v>
      </c>
      <c r="E4" s="77">
        <v>1.6000000000000001E-3</v>
      </c>
    </row>
    <row r="5" spans="1:10" ht="16.5" customHeight="1" x14ac:dyDescent="0.25">
      <c r="A5" s="73" t="s">
        <v>71</v>
      </c>
      <c r="C5" s="76">
        <v>0.13</v>
      </c>
      <c r="D5" s="77">
        <v>5.0999999999999997E-2</v>
      </c>
      <c r="E5" s="77">
        <v>6.6E-3</v>
      </c>
    </row>
    <row r="6" spans="1:10" ht="16.5" customHeight="1" x14ac:dyDescent="0.25">
      <c r="A6" s="73" t="s">
        <v>72</v>
      </c>
      <c r="C6" s="76">
        <v>0.09</v>
      </c>
      <c r="D6" s="77">
        <v>0.113</v>
      </c>
      <c r="E6" s="77">
        <v>1.0200000000000001E-2</v>
      </c>
    </row>
    <row r="7" spans="1:10" ht="16.5" customHeight="1" x14ac:dyDescent="0.25">
      <c r="A7" s="73" t="s">
        <v>73</v>
      </c>
      <c r="C7" s="76">
        <v>0.18</v>
      </c>
      <c r="D7" s="77">
        <v>3.15E-2</v>
      </c>
      <c r="E7" s="77">
        <v>5.7000000000000002E-3</v>
      </c>
    </row>
    <row r="8" spans="1:10" ht="16.5" customHeight="1" x14ac:dyDescent="0.25">
      <c r="A8" s="73" t="s">
        <v>74</v>
      </c>
      <c r="C8" s="76">
        <v>0</v>
      </c>
      <c r="D8" s="77">
        <v>0</v>
      </c>
      <c r="E8" s="77">
        <v>0</v>
      </c>
    </row>
    <row r="9" spans="1:10" ht="17.25" customHeight="1" x14ac:dyDescent="0.25">
      <c r="A9" s="79" t="s">
        <v>75</v>
      </c>
      <c r="B9" s="78"/>
      <c r="C9" s="80">
        <f>SUM(C3:C8)</f>
        <v>1</v>
      </c>
      <c r="D9" s="81"/>
      <c r="E9" s="81">
        <f>SUM(E3:E8)</f>
        <v>5.2299999999999999E-2</v>
      </c>
    </row>
    <row r="10" spans="1:10" x14ac:dyDescent="0.25">
      <c r="B10" s="82" t="s">
        <v>76</v>
      </c>
      <c r="C10" s="82"/>
      <c r="D10" s="83"/>
      <c r="E10" s="84">
        <v>2.5999999999999999E-2</v>
      </c>
    </row>
    <row r="11" spans="1:10" x14ac:dyDescent="0.25">
      <c r="B11" s="78" t="s">
        <v>77</v>
      </c>
      <c r="C11" s="78"/>
      <c r="D11" s="85"/>
      <c r="E11" s="81">
        <v>7.8299999999999995E-2</v>
      </c>
    </row>
    <row r="12" spans="1:10" x14ac:dyDescent="0.25">
      <c r="D12" s="86"/>
      <c r="E12" s="86"/>
    </row>
    <row r="13" spans="1:10" x14ac:dyDescent="0.25">
      <c r="D13" s="87"/>
      <c r="E13" s="87"/>
    </row>
  </sheetData>
  <mergeCells count="1">
    <mergeCell ref="C1:E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zoomScale="145" zoomScaleNormal="145" workbookViewId="0">
      <selection activeCell="G15" sqref="G15"/>
    </sheetView>
  </sheetViews>
  <sheetFormatPr defaultColWidth="9.33203125" defaultRowHeight="12.75" x14ac:dyDescent="0.2"/>
  <cols>
    <col min="1" max="1" width="3.33203125" style="123" customWidth="1"/>
    <col min="2" max="2" width="38.1640625" style="123" customWidth="1"/>
    <col min="3" max="3" width="1.83203125" style="123" customWidth="1"/>
    <col min="4" max="4" width="12.5" style="123" customWidth="1"/>
    <col min="5" max="6" width="2.6640625" style="123" customWidth="1"/>
    <col min="7" max="7" width="12.5" style="123" customWidth="1"/>
    <col min="8" max="8" width="2" style="123" customWidth="1"/>
    <col min="9" max="9" width="3" style="123" customWidth="1"/>
    <col min="10" max="10" width="12.33203125" style="123" customWidth="1"/>
    <col min="11" max="11" width="1.5" style="123" customWidth="1"/>
    <col min="12" max="16384" width="9.33203125" style="123"/>
  </cols>
  <sheetData>
    <row r="1" spans="1:18" ht="14.25" x14ac:dyDescent="0.2">
      <c r="A1" s="358" t="s">
        <v>143</v>
      </c>
      <c r="B1" s="358"/>
      <c r="C1" s="358"/>
      <c r="D1" s="358"/>
      <c r="E1" s="358"/>
      <c r="F1" s="358"/>
      <c r="G1" s="358"/>
      <c r="H1" s="358"/>
      <c r="I1" s="358"/>
      <c r="J1" s="358"/>
    </row>
    <row r="2" spans="1:18" ht="5.25" customHeight="1" x14ac:dyDescent="0.2"/>
    <row r="3" spans="1:18" s="120" customFormat="1" ht="12.75" customHeight="1" x14ac:dyDescent="0.2">
      <c r="C3" s="357" t="s">
        <v>82</v>
      </c>
      <c r="D3" s="357"/>
      <c r="E3" s="357"/>
      <c r="F3" s="357" t="s">
        <v>83</v>
      </c>
      <c r="G3" s="357"/>
      <c r="H3" s="357"/>
      <c r="I3" s="357" t="s">
        <v>84</v>
      </c>
      <c r="J3" s="357"/>
      <c r="K3" s="357"/>
      <c r="M3" s="186"/>
    </row>
    <row r="4" spans="1:18" s="126" customFormat="1" ht="10.5" customHeight="1" x14ac:dyDescent="0.2">
      <c r="A4" s="160"/>
      <c r="B4" s="161"/>
      <c r="C4" s="161"/>
      <c r="D4" s="121" t="s">
        <v>189</v>
      </c>
      <c r="E4" s="121"/>
      <c r="F4" s="122"/>
      <c r="G4" s="121" t="s">
        <v>188</v>
      </c>
      <c r="H4" s="121"/>
      <c r="I4" s="122"/>
      <c r="J4" s="121" t="s">
        <v>187</v>
      </c>
    </row>
    <row r="5" spans="1:18" ht="8.25" customHeight="1" x14ac:dyDescent="0.2"/>
    <row r="6" spans="1:18" x14ac:dyDescent="0.2">
      <c r="A6" s="123" t="s">
        <v>50</v>
      </c>
      <c r="D6" s="124">
        <v>0</v>
      </c>
      <c r="E6" s="124"/>
      <c r="F6" s="125"/>
      <c r="G6" s="124">
        <v>0</v>
      </c>
      <c r="H6" s="124"/>
      <c r="I6" s="125"/>
      <c r="J6" s="124">
        <v>0</v>
      </c>
      <c r="M6" s="274" t="s">
        <v>174</v>
      </c>
      <c r="N6" s="274"/>
      <c r="O6" s="274"/>
      <c r="P6" s="274"/>
      <c r="Q6" s="274"/>
      <c r="R6" s="274"/>
    </row>
    <row r="7" spans="1:18" ht="15" x14ac:dyDescent="0.25">
      <c r="A7" s="123" t="s">
        <v>48</v>
      </c>
      <c r="D7" s="230">
        <v>0</v>
      </c>
      <c r="E7" s="124"/>
      <c r="F7" s="125"/>
      <c r="G7" s="230">
        <v>0</v>
      </c>
      <c r="H7" s="124"/>
      <c r="I7" s="125"/>
      <c r="J7" s="230">
        <v>0</v>
      </c>
      <c r="M7" s="219"/>
      <c r="N7" s="219"/>
      <c r="O7" s="219"/>
    </row>
    <row r="8" spans="1:18" ht="15" x14ac:dyDescent="0.25">
      <c r="A8" s="123" t="s">
        <v>53</v>
      </c>
      <c r="D8" s="230">
        <v>0</v>
      </c>
      <c r="E8" s="124"/>
      <c r="F8" s="125"/>
      <c r="G8" s="230">
        <v>0</v>
      </c>
      <c r="H8" s="124"/>
      <c r="I8" s="125"/>
      <c r="J8" s="230">
        <v>0</v>
      </c>
      <c r="M8" s="219"/>
      <c r="N8" s="219"/>
      <c r="O8" s="219"/>
    </row>
    <row r="9" spans="1:18" ht="15" x14ac:dyDescent="0.25">
      <c r="A9" s="43" t="s">
        <v>217</v>
      </c>
      <c r="D9" s="230">
        <v>0</v>
      </c>
      <c r="E9" s="124"/>
      <c r="F9" s="125"/>
      <c r="G9" s="230">
        <v>0</v>
      </c>
      <c r="H9" s="124"/>
      <c r="I9" s="125"/>
      <c r="J9" s="230">
        <v>0</v>
      </c>
      <c r="M9" s="219"/>
      <c r="N9" s="219"/>
      <c r="O9" s="219"/>
    </row>
    <row r="10" spans="1:18" ht="15" customHeight="1" x14ac:dyDescent="0.2">
      <c r="A10" s="43" t="s">
        <v>237</v>
      </c>
      <c r="D10" s="220">
        <v>0</v>
      </c>
      <c r="E10" s="208"/>
      <c r="F10" s="209"/>
      <c r="G10" s="220">
        <v>0</v>
      </c>
      <c r="H10" s="208"/>
      <c r="I10" s="209"/>
      <c r="J10" s="220">
        <v>0</v>
      </c>
    </row>
    <row r="11" spans="1:18" s="173" customFormat="1" ht="18" customHeight="1" thickBot="1" x14ac:dyDescent="0.25">
      <c r="B11" s="173" t="s">
        <v>14</v>
      </c>
      <c r="D11" s="231">
        <f>SUM(D6:D10)</f>
        <v>0</v>
      </c>
      <c r="G11" s="231">
        <f>SUM(G6:G10)</f>
        <v>0</v>
      </c>
      <c r="J11" s="231">
        <f>SUM(J6:J10)</f>
        <v>0</v>
      </c>
    </row>
    <row r="12" spans="1:18" s="173" customFormat="1" ht="9" customHeight="1" thickTop="1" x14ac:dyDescent="0.2"/>
    <row r="13" spans="1:18" s="173" customFormat="1" x14ac:dyDescent="0.2"/>
    <row r="14" spans="1:18" s="173" customFormat="1" x14ac:dyDescent="0.2"/>
    <row r="15" spans="1:18" s="173" customFormat="1" x14ac:dyDescent="0.2"/>
    <row r="16" spans="1:18" s="173" customFormat="1" x14ac:dyDescent="0.2"/>
    <row r="17" s="173" customFormat="1" x14ac:dyDescent="0.2"/>
    <row r="18" s="173" customFormat="1" x14ac:dyDescent="0.2"/>
  </sheetData>
  <mergeCells count="4">
    <mergeCell ref="C3:E3"/>
    <mergeCell ref="F3:H3"/>
    <mergeCell ref="I3:K3"/>
    <mergeCell ref="A1:J1"/>
  </mergeCells>
  <pageMargins left="0.7" right="0.7" top="0.75" bottom="0.75" header="0.3" footer="0.3"/>
  <pageSetup orientation="portrait" r:id="rId1"/>
  <ignoredErrors>
    <ignoredError sqref="D4 G4 J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zoomScale="145" zoomScaleNormal="145" workbookViewId="0">
      <selection activeCell="E5" sqref="E5"/>
    </sheetView>
  </sheetViews>
  <sheetFormatPr defaultRowHeight="12.75" x14ac:dyDescent="0.2"/>
  <cols>
    <col min="1" max="1" width="33" customWidth="1"/>
    <col min="2" max="2" width="2" customWidth="1"/>
    <col min="3" max="3" width="12.6640625" customWidth="1"/>
    <col min="4" max="4" width="1.83203125" customWidth="1"/>
    <col min="5" max="5" width="14" customWidth="1"/>
    <col min="6" max="6" width="2.1640625" customWidth="1"/>
    <col min="7" max="7" width="13.5" customWidth="1"/>
    <col min="8" max="8" width="1.83203125" customWidth="1"/>
    <col min="9" max="9" width="14.33203125" customWidth="1"/>
  </cols>
  <sheetData>
    <row r="1" spans="1:17" ht="14.25" x14ac:dyDescent="0.2">
      <c r="A1" s="343" t="s">
        <v>138</v>
      </c>
      <c r="B1" s="343"/>
      <c r="C1" s="343"/>
      <c r="D1" s="343"/>
      <c r="E1" s="343"/>
      <c r="F1" s="343"/>
      <c r="G1" s="343"/>
      <c r="H1" s="343"/>
      <c r="I1" s="343"/>
    </row>
    <row r="3" spans="1:17" s="7" customFormat="1" ht="10.5" customHeight="1" x14ac:dyDescent="0.2">
      <c r="A3" s="38"/>
      <c r="B3" s="38"/>
      <c r="C3" s="26" t="s">
        <v>2</v>
      </c>
      <c r="D3" s="38"/>
      <c r="E3" s="315" t="s">
        <v>2</v>
      </c>
      <c r="F3" s="38"/>
      <c r="G3" s="26"/>
      <c r="H3" s="38"/>
      <c r="I3" s="26"/>
      <c r="K3" s="193"/>
      <c r="L3" s="273" t="s">
        <v>170</v>
      </c>
      <c r="M3" s="274"/>
      <c r="N3" s="274"/>
      <c r="O3" s="274"/>
      <c r="P3" s="274"/>
      <c r="Q3" s="274"/>
    </row>
    <row r="4" spans="1:17" s="7" customFormat="1" ht="11.1" customHeight="1" x14ac:dyDescent="0.2">
      <c r="A4" s="38"/>
      <c r="B4" s="38"/>
      <c r="C4" s="39" t="s">
        <v>173</v>
      </c>
      <c r="D4" s="38"/>
      <c r="E4" s="39" t="s">
        <v>238</v>
      </c>
      <c r="F4" s="38"/>
      <c r="G4" s="26" t="s">
        <v>1</v>
      </c>
      <c r="H4" s="38"/>
      <c r="I4" s="26" t="s">
        <v>0</v>
      </c>
      <c r="K4" s="194"/>
      <c r="L4" s="273" t="s">
        <v>171</v>
      </c>
      <c r="M4" s="274"/>
      <c r="N4" s="274"/>
      <c r="O4" s="274"/>
      <c r="P4" s="274"/>
      <c r="Q4" s="274"/>
    </row>
    <row r="5" spans="1:17" s="7" customFormat="1" ht="11.1" customHeight="1" x14ac:dyDescent="0.2">
      <c r="A5" s="28"/>
      <c r="B5" s="28"/>
      <c r="C5" s="27" t="s">
        <v>3</v>
      </c>
      <c r="D5" s="129"/>
      <c r="E5" s="316" t="s">
        <v>3</v>
      </c>
      <c r="F5" s="129"/>
      <c r="G5" s="27" t="s">
        <v>139</v>
      </c>
      <c r="H5" s="129"/>
      <c r="I5" s="27" t="s">
        <v>139</v>
      </c>
      <c r="K5" s="194"/>
      <c r="L5" s="273" t="s">
        <v>172</v>
      </c>
      <c r="M5" s="274"/>
      <c r="N5" s="274"/>
      <c r="O5" s="274"/>
      <c r="P5" s="274"/>
      <c r="Q5" s="274"/>
    </row>
    <row r="6" spans="1:17" ht="6.75" customHeight="1" x14ac:dyDescent="0.2">
      <c r="A6" s="20"/>
      <c r="B6" s="20"/>
      <c r="C6" s="25"/>
      <c r="D6" s="20"/>
      <c r="E6" s="25"/>
      <c r="F6" s="20"/>
      <c r="G6" s="25"/>
      <c r="H6" s="20"/>
      <c r="I6" s="57"/>
    </row>
    <row r="7" spans="1:17" ht="9.75" customHeight="1" x14ac:dyDescent="0.2">
      <c r="A7" s="38" t="s">
        <v>97</v>
      </c>
      <c r="B7" s="20"/>
      <c r="C7" s="25"/>
      <c r="D7" s="20"/>
      <c r="E7" s="25"/>
      <c r="F7" s="20"/>
      <c r="G7" s="25"/>
      <c r="H7" s="20"/>
      <c r="I7" s="57"/>
    </row>
    <row r="8" spans="1:17" x14ac:dyDescent="0.2">
      <c r="A8" s="137" t="s">
        <v>4</v>
      </c>
      <c r="B8" s="20"/>
      <c r="C8" s="50">
        <v>0</v>
      </c>
      <c r="D8" s="20"/>
      <c r="E8" s="50">
        <v>0</v>
      </c>
      <c r="F8" s="20"/>
      <c r="G8" s="50">
        <f>SUM(C8-E8)</f>
        <v>0</v>
      </c>
      <c r="H8" s="20"/>
      <c r="I8" s="65" t="e">
        <f>SUM(G8/E8)</f>
        <v>#DIV/0!</v>
      </c>
      <c r="K8" s="135"/>
    </row>
    <row r="9" spans="1:17" x14ac:dyDescent="0.2">
      <c r="A9" s="137" t="s">
        <v>93</v>
      </c>
      <c r="B9" s="20"/>
      <c r="C9" s="58"/>
      <c r="D9" s="20"/>
      <c r="E9" s="58"/>
      <c r="F9" s="20"/>
      <c r="G9" s="58"/>
      <c r="H9" s="20"/>
      <c r="I9" s="65"/>
      <c r="K9" s="135"/>
    </row>
    <row r="10" spans="1:17" x14ac:dyDescent="0.2">
      <c r="A10" s="142" t="s">
        <v>144</v>
      </c>
      <c r="B10" s="20"/>
      <c r="C10" s="58">
        <v>0</v>
      </c>
      <c r="D10" s="20"/>
      <c r="E10" s="58">
        <v>0</v>
      </c>
      <c r="F10" s="20"/>
      <c r="G10" s="58">
        <f t="shared" ref="G10" si="0">SUM(C10-E10)</f>
        <v>0</v>
      </c>
      <c r="H10" s="20"/>
      <c r="I10" s="65" t="e">
        <f>SUM(G10/E10)</f>
        <v>#DIV/0!</v>
      </c>
      <c r="K10" s="213"/>
    </row>
    <row r="11" spans="1:17" x14ac:dyDescent="0.2">
      <c r="A11" s="142" t="s">
        <v>104</v>
      </c>
      <c r="B11" s="20"/>
      <c r="C11" s="58">
        <v>0</v>
      </c>
      <c r="D11" s="20"/>
      <c r="E11" s="58">
        <v>0</v>
      </c>
      <c r="F11" s="20"/>
      <c r="G11" s="58">
        <f t="shared" ref="G11" si="1">SUM(C11-E11)</f>
        <v>0</v>
      </c>
      <c r="H11" s="20"/>
      <c r="I11" s="65" t="e">
        <f>SUM(G11/E11)</f>
        <v>#DIV/0!</v>
      </c>
      <c r="K11" s="187"/>
      <c r="L11" s="275" t="str">
        <f>IF('Cond SNP'!C11='Cap Assts'!I14,"Cap Assets Amt Agrees to Notes","Cap Assts Amt does not match Notes")</f>
        <v>Cap Assets Amt Agrees to Notes</v>
      </c>
      <c r="M11" s="276"/>
      <c r="N11" s="276"/>
      <c r="O11" s="276"/>
    </row>
    <row r="12" spans="1:17" x14ac:dyDescent="0.2">
      <c r="A12" s="38" t="s">
        <v>5</v>
      </c>
      <c r="B12" s="20"/>
      <c r="C12" s="91">
        <f>SUM(C8:C11)</f>
        <v>0</v>
      </c>
      <c r="D12" s="98"/>
      <c r="E12" s="91">
        <f>SUM(E8:E11)</f>
        <v>0</v>
      </c>
      <c r="F12" s="98"/>
      <c r="G12" s="91">
        <f>SUM(C12-E12)</f>
        <v>0</v>
      </c>
      <c r="H12" s="20"/>
      <c r="I12" s="66" t="e">
        <f>SUM(G12/E12)</f>
        <v>#DIV/0!</v>
      </c>
    </row>
    <row r="13" spans="1:17" x14ac:dyDescent="0.2">
      <c r="A13" s="20"/>
      <c r="B13" s="20"/>
      <c r="C13" s="47"/>
      <c r="D13" s="20"/>
      <c r="E13" s="47"/>
      <c r="F13" s="20"/>
      <c r="G13" s="47"/>
      <c r="H13" s="20"/>
      <c r="I13" s="66"/>
    </row>
    <row r="14" spans="1:17" x14ac:dyDescent="0.2">
      <c r="A14" s="38" t="s">
        <v>89</v>
      </c>
      <c r="B14" s="20"/>
      <c r="C14" s="48">
        <v>0</v>
      </c>
      <c r="D14" s="97"/>
      <c r="E14" s="48">
        <v>0</v>
      </c>
      <c r="F14" s="97"/>
      <c r="G14" s="48">
        <f>SUM(C14-E14)</f>
        <v>0</v>
      </c>
      <c r="H14" s="20"/>
      <c r="I14" s="66" t="e">
        <f>SUM(G14/E14)</f>
        <v>#DIV/0!</v>
      </c>
    </row>
    <row r="15" spans="1:17" x14ac:dyDescent="0.2">
      <c r="A15" s="20"/>
      <c r="B15" s="20"/>
      <c r="C15" s="58"/>
      <c r="D15" s="20"/>
      <c r="E15" s="58"/>
      <c r="F15" s="20"/>
      <c r="G15" s="58"/>
      <c r="H15" s="20"/>
      <c r="I15" s="66"/>
    </row>
    <row r="16" spans="1:17" x14ac:dyDescent="0.2">
      <c r="A16" s="38" t="s">
        <v>98</v>
      </c>
      <c r="B16" s="20"/>
      <c r="C16" s="58"/>
      <c r="D16" s="20"/>
      <c r="E16" s="58"/>
      <c r="F16" s="20"/>
      <c r="G16" s="58"/>
      <c r="H16" s="20"/>
      <c r="I16" s="66"/>
    </row>
    <row r="17" spans="1:17" x14ac:dyDescent="0.2">
      <c r="A17" s="137" t="s">
        <v>6</v>
      </c>
      <c r="B17" s="20"/>
      <c r="C17" s="58">
        <v>0</v>
      </c>
      <c r="D17" s="20"/>
      <c r="E17" s="58">
        <v>0</v>
      </c>
      <c r="F17" s="20"/>
      <c r="G17" s="58">
        <f>SUM(C17-E17)</f>
        <v>0</v>
      </c>
      <c r="H17" s="20"/>
      <c r="I17" s="66" t="e">
        <f>SUM(G17/E17)</f>
        <v>#DIV/0!</v>
      </c>
      <c r="K17" s="1"/>
    </row>
    <row r="18" spans="1:17" x14ac:dyDescent="0.2">
      <c r="A18" s="137" t="s">
        <v>7</v>
      </c>
      <c r="B18" s="20"/>
      <c r="C18" s="48">
        <v>0</v>
      </c>
      <c r="D18" s="97"/>
      <c r="E18" s="48">
        <v>0</v>
      </c>
      <c r="F18" s="97"/>
      <c r="G18" s="48">
        <f>SUM(C18-E18)</f>
        <v>0</v>
      </c>
      <c r="H18" s="20"/>
      <c r="I18" s="66" t="e">
        <f>SUM(G18/E18)</f>
        <v>#DIV/0!</v>
      </c>
      <c r="K18" s="170"/>
      <c r="L18" s="169"/>
      <c r="M18" s="169"/>
      <c r="N18" s="169"/>
      <c r="O18" s="169"/>
      <c r="P18" s="169"/>
      <c r="Q18" s="169"/>
    </row>
    <row r="19" spans="1:17" x14ac:dyDescent="0.2">
      <c r="A19" s="38" t="s">
        <v>8</v>
      </c>
      <c r="B19" s="20"/>
      <c r="C19" s="91">
        <f>SUM(C17:C18)</f>
        <v>0</v>
      </c>
      <c r="D19" s="98"/>
      <c r="E19" s="91">
        <f>SUM(E17:E18)</f>
        <v>0</v>
      </c>
      <c r="F19" s="98"/>
      <c r="G19" s="91">
        <f>SUM(C19-E19)</f>
        <v>0</v>
      </c>
      <c r="H19" s="20"/>
      <c r="I19" s="66" t="e">
        <f>SUM(G19/E19)</f>
        <v>#DIV/0!</v>
      </c>
      <c r="K19" s="192"/>
      <c r="L19" s="169"/>
      <c r="M19" s="169"/>
      <c r="N19" s="169"/>
      <c r="O19" s="169"/>
      <c r="P19" s="169"/>
      <c r="Q19" s="169"/>
    </row>
    <row r="20" spans="1:17" x14ac:dyDescent="0.2">
      <c r="A20" s="20"/>
      <c r="B20" s="20"/>
      <c r="C20" s="47"/>
      <c r="D20" s="20"/>
      <c r="E20" s="47"/>
      <c r="F20" s="20"/>
      <c r="G20" s="47"/>
      <c r="H20" s="20"/>
      <c r="I20" s="66"/>
      <c r="K20" s="192"/>
      <c r="L20" s="169"/>
      <c r="M20" s="169"/>
      <c r="N20" s="169"/>
      <c r="O20" s="169"/>
      <c r="P20" s="169"/>
      <c r="Q20" s="169"/>
    </row>
    <row r="21" spans="1:17" x14ac:dyDescent="0.2">
      <c r="A21" s="38" t="s">
        <v>90</v>
      </c>
      <c r="B21" s="20"/>
      <c r="C21" s="48">
        <v>0</v>
      </c>
      <c r="D21" s="97"/>
      <c r="E21" s="48">
        <v>0</v>
      </c>
      <c r="F21" s="97"/>
      <c r="G21" s="48">
        <f>SUM(C21-E21)</f>
        <v>0</v>
      </c>
      <c r="H21" s="20"/>
      <c r="I21" s="66" t="e">
        <f>SUM(G21/E21)</f>
        <v>#DIV/0!</v>
      </c>
      <c r="K21" s="192"/>
      <c r="L21" s="169"/>
      <c r="M21" s="169"/>
      <c r="N21" s="169"/>
      <c r="O21" s="169"/>
      <c r="P21" s="169"/>
      <c r="Q21" s="169"/>
    </row>
    <row r="22" spans="1:17" x14ac:dyDescent="0.2">
      <c r="A22" s="20"/>
      <c r="B22" s="20"/>
      <c r="C22" s="58"/>
      <c r="D22" s="20"/>
      <c r="E22" s="58"/>
      <c r="F22" s="20"/>
      <c r="G22" s="58"/>
      <c r="H22" s="20"/>
      <c r="I22" s="66"/>
      <c r="K22" s="192"/>
      <c r="L22" s="169"/>
      <c r="M22" s="169"/>
      <c r="N22" s="169"/>
      <c r="O22" s="169"/>
      <c r="P22" s="169"/>
      <c r="Q22" s="169"/>
    </row>
    <row r="23" spans="1:17" x14ac:dyDescent="0.2">
      <c r="A23" s="38" t="s">
        <v>94</v>
      </c>
      <c r="B23" s="20"/>
      <c r="C23" s="58"/>
      <c r="D23" s="20"/>
      <c r="E23" s="58"/>
      <c r="F23" s="20"/>
      <c r="G23" s="58"/>
      <c r="H23" s="20"/>
      <c r="I23" s="66"/>
    </row>
    <row r="24" spans="1:17" x14ac:dyDescent="0.2">
      <c r="A24" s="137" t="s">
        <v>100</v>
      </c>
      <c r="B24" s="20"/>
      <c r="C24" s="58">
        <v>0</v>
      </c>
      <c r="D24" s="20"/>
      <c r="E24" s="58">
        <v>0</v>
      </c>
      <c r="F24" s="20"/>
      <c r="G24" s="58">
        <f>SUM(C24-E24)</f>
        <v>0</v>
      </c>
      <c r="H24" s="20"/>
      <c r="I24" s="66" t="e">
        <f>SUM(G24/E24)</f>
        <v>#DIV/0!</v>
      </c>
    </row>
    <row r="25" spans="1:17" x14ac:dyDescent="0.2">
      <c r="A25" s="137" t="s">
        <v>130</v>
      </c>
      <c r="B25" s="20"/>
      <c r="C25" s="58">
        <v>0</v>
      </c>
      <c r="D25" s="20"/>
      <c r="E25" s="58">
        <v>0</v>
      </c>
      <c r="F25" s="20"/>
      <c r="G25" s="58">
        <f>SUM(C25-E25)</f>
        <v>0</v>
      </c>
      <c r="H25" s="20"/>
      <c r="I25" s="66">
        <v>0</v>
      </c>
    </row>
    <row r="26" spans="1:17" x14ac:dyDescent="0.2">
      <c r="A26" s="137" t="s">
        <v>99</v>
      </c>
      <c r="B26" s="20"/>
      <c r="C26" s="48">
        <v>0</v>
      </c>
      <c r="D26" s="97"/>
      <c r="E26" s="48">
        <v>0</v>
      </c>
      <c r="F26" s="97"/>
      <c r="G26" s="48">
        <f>SUM(C26-E26)</f>
        <v>0</v>
      </c>
      <c r="H26" s="20"/>
      <c r="I26" s="66" t="e">
        <f>SUM(G26/E26)</f>
        <v>#DIV/0!</v>
      </c>
    </row>
    <row r="27" spans="1:17" s="2" customFormat="1" ht="16.5" customHeight="1" thickBot="1" x14ac:dyDescent="0.25">
      <c r="A27" s="38" t="s">
        <v>39</v>
      </c>
      <c r="B27" s="20"/>
      <c r="C27" s="99">
        <f>SUM(C24:C26)</f>
        <v>0</v>
      </c>
      <c r="D27" s="100"/>
      <c r="E27" s="99">
        <f>SUM(E24:E26)</f>
        <v>0</v>
      </c>
      <c r="F27" s="99"/>
      <c r="G27" s="99">
        <f>SUM(G24:G26)</f>
        <v>0</v>
      </c>
      <c r="H27" s="20"/>
      <c r="I27" s="66" t="e">
        <f>SUM(G27/E27)</f>
        <v>#DIV/0!</v>
      </c>
    </row>
    <row r="28" spans="1:17" ht="8.25" customHeight="1" thickTop="1" x14ac:dyDescent="0.2">
      <c r="A28" s="20"/>
      <c r="B28" s="20"/>
      <c r="C28" s="20"/>
      <c r="D28" s="20"/>
      <c r="E28" s="20"/>
      <c r="F28" s="20"/>
      <c r="G28" s="20"/>
      <c r="H28" s="20"/>
      <c r="I28" s="89"/>
    </row>
    <row r="29" spans="1:17" x14ac:dyDescent="0.2">
      <c r="A29" s="59"/>
      <c r="B29" s="2"/>
      <c r="C29" s="2"/>
      <c r="D29" s="2"/>
      <c r="E29" s="2"/>
      <c r="F29" s="2"/>
      <c r="G29" s="2"/>
      <c r="H29" s="2"/>
      <c r="I29" s="2"/>
      <c r="K29" s="169"/>
      <c r="L29" s="169"/>
      <c r="M29" s="169"/>
      <c r="N29" s="169"/>
      <c r="O29" s="169"/>
      <c r="P29" s="169"/>
    </row>
    <row r="30" spans="1:17" x14ac:dyDescent="0.2">
      <c r="K30" s="192"/>
      <c r="L30" s="169"/>
      <c r="M30" s="169"/>
      <c r="N30" s="169"/>
      <c r="O30" s="169"/>
      <c r="P30" s="169"/>
    </row>
    <row r="31" spans="1:17" x14ac:dyDescent="0.2">
      <c r="K31" s="192"/>
      <c r="L31" s="169"/>
      <c r="M31" s="169"/>
      <c r="N31" s="169"/>
      <c r="O31" s="169"/>
      <c r="P31" s="169"/>
    </row>
    <row r="32" spans="1:17" x14ac:dyDescent="0.2">
      <c r="K32" s="169"/>
      <c r="L32" s="169"/>
      <c r="M32" s="169"/>
      <c r="N32" s="169"/>
      <c r="O32" s="169"/>
      <c r="P32" s="169"/>
    </row>
  </sheetData>
  <mergeCells count="1">
    <mergeCell ref="A1:I1"/>
  </mergeCells>
  <phoneticPr fontId="7" type="noConversion"/>
  <pageMargins left="0.75" right="0.75" top="1" bottom="1" header="0.5" footer="0.5"/>
  <pageSetup orientation="landscape" r:id="rId1"/>
  <headerFooter alignWithMargins="0"/>
  <ignoredErrors>
    <ignoredError sqref="I11" evalError="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145" zoomScaleNormal="145" workbookViewId="0">
      <selection activeCell="K18" sqref="K18"/>
    </sheetView>
  </sheetViews>
  <sheetFormatPr defaultColWidth="9.33203125" defaultRowHeight="11.25" x14ac:dyDescent="0.2"/>
  <cols>
    <col min="1" max="1" width="10.33203125" style="132" customWidth="1"/>
    <col min="2" max="2" width="70.6640625" style="132" customWidth="1"/>
    <col min="3" max="3" width="2.6640625" style="132" customWidth="1"/>
    <col min="4" max="4" width="14" style="132" customWidth="1"/>
    <col min="5" max="5" width="2.6640625" style="132" customWidth="1"/>
    <col min="6" max="6" width="13.5" style="132" customWidth="1"/>
    <col min="7" max="7" width="4.33203125" style="132" customWidth="1"/>
    <col min="8" max="8" width="12.5" style="132" customWidth="1"/>
    <col min="9" max="9" width="4.6640625" style="132" customWidth="1"/>
    <col min="10" max="10" width="12.6640625" style="132" customWidth="1"/>
    <col min="11" max="11" width="18" style="132" customWidth="1"/>
    <col min="12" max="12" width="3.6640625" style="132" customWidth="1"/>
    <col min="13" max="13" width="10.33203125" style="132" customWidth="1"/>
    <col min="14" max="14" width="3.6640625" style="132" customWidth="1"/>
    <col min="15" max="15" width="10.33203125" style="132" customWidth="1"/>
    <col min="16" max="16" width="3.6640625" style="132" customWidth="1"/>
    <col min="17" max="16384" width="9.33203125" style="132"/>
  </cols>
  <sheetData>
    <row r="1" spans="1:11" ht="15" x14ac:dyDescent="0.25">
      <c r="A1" s="299" t="s">
        <v>241</v>
      </c>
      <c r="B1" s="18"/>
      <c r="C1" s="299"/>
      <c r="D1" s="299"/>
      <c r="E1" s="299"/>
      <c r="F1" s="299"/>
      <c r="G1" s="18"/>
      <c r="H1" s="289"/>
    </row>
    <row r="2" spans="1:11" ht="15" x14ac:dyDescent="0.25">
      <c r="A2" s="299" t="s">
        <v>160</v>
      </c>
      <c r="B2" s="18"/>
      <c r="C2" s="299"/>
      <c r="D2" s="299"/>
      <c r="E2" s="299"/>
      <c r="F2" s="299"/>
      <c r="G2" s="18"/>
      <c r="H2" s="289"/>
    </row>
    <row r="3" spans="1:11" ht="14.25" x14ac:dyDescent="0.2">
      <c r="A3" s="330"/>
    </row>
    <row r="4" spans="1:11" ht="12.75" customHeight="1" x14ac:dyDescent="0.2">
      <c r="D4" s="296" t="s">
        <v>198</v>
      </c>
      <c r="F4" s="296" t="s">
        <v>198</v>
      </c>
      <c r="G4" s="293"/>
      <c r="H4" s="296" t="s">
        <v>198</v>
      </c>
      <c r="I4" s="293"/>
      <c r="J4" s="296" t="s">
        <v>198</v>
      </c>
      <c r="K4" s="191"/>
    </row>
    <row r="5" spans="1:11" s="135" customFormat="1" ht="12" customHeight="1" x14ac:dyDescent="0.2">
      <c r="A5" s="183"/>
      <c r="D5" s="185">
        <v>2017</v>
      </c>
      <c r="E5" s="289"/>
      <c r="F5" s="185">
        <v>2016</v>
      </c>
      <c r="G5" s="162"/>
      <c r="H5" s="185">
        <v>2015</v>
      </c>
      <c r="I5" s="162"/>
      <c r="J5" s="185">
        <v>2014</v>
      </c>
    </row>
    <row r="6" spans="1:11" s="183" customFormat="1" ht="15" customHeight="1" x14ac:dyDescent="0.25">
      <c r="B6" s="210" t="s">
        <v>50</v>
      </c>
      <c r="D6" s="289"/>
      <c r="E6" s="289"/>
      <c r="F6" s="272"/>
      <c r="G6" s="36"/>
      <c r="H6" s="29"/>
      <c r="I6" s="36"/>
      <c r="J6" s="29"/>
    </row>
    <row r="7" spans="1:11" s="135" customFormat="1" ht="17.25" customHeight="1" x14ac:dyDescent="0.2">
      <c r="A7" s="183"/>
      <c r="B7" s="211" t="s">
        <v>91</v>
      </c>
      <c r="C7" s="163"/>
      <c r="D7" s="263">
        <v>0</v>
      </c>
      <c r="E7" s="163"/>
      <c r="F7" s="263">
        <v>0</v>
      </c>
      <c r="H7" s="263">
        <v>0</v>
      </c>
      <c r="J7" s="263">
        <v>0</v>
      </c>
    </row>
    <row r="8" spans="1:11" s="135" customFormat="1" ht="12.75" x14ac:dyDescent="0.2">
      <c r="A8" s="183"/>
      <c r="B8" s="211" t="s">
        <v>92</v>
      </c>
      <c r="C8" s="163"/>
      <c r="D8" s="140">
        <v>0</v>
      </c>
      <c r="E8" s="163"/>
      <c r="F8" s="140">
        <v>0</v>
      </c>
      <c r="H8" s="140">
        <v>0</v>
      </c>
      <c r="J8" s="140">
        <v>0</v>
      </c>
    </row>
    <row r="9" spans="1:11" s="135" customFormat="1" ht="12.75" x14ac:dyDescent="0.2">
      <c r="A9" s="183"/>
      <c r="B9" s="211" t="s">
        <v>193</v>
      </c>
      <c r="C9" s="163"/>
      <c r="D9" s="140">
        <v>0</v>
      </c>
      <c r="E9" s="163"/>
      <c r="F9" s="140">
        <v>0</v>
      </c>
      <c r="H9" s="140">
        <v>0</v>
      </c>
      <c r="J9" s="140">
        <v>0</v>
      </c>
    </row>
    <row r="10" spans="1:11" s="136" customFormat="1" ht="12.75" x14ac:dyDescent="0.2">
      <c r="A10" s="183"/>
      <c r="B10" s="211" t="s">
        <v>92</v>
      </c>
      <c r="C10" s="163"/>
      <c r="D10" s="289"/>
      <c r="E10" s="163"/>
      <c r="F10" s="289"/>
      <c r="H10" s="289"/>
      <c r="J10" s="289"/>
    </row>
    <row r="11" spans="1:11" s="135" customFormat="1" ht="12.75" x14ac:dyDescent="0.2">
      <c r="A11" s="183"/>
      <c r="B11" s="212" t="s">
        <v>194</v>
      </c>
      <c r="C11" s="164"/>
      <c r="D11" s="265" t="e">
        <f>D8/D9</f>
        <v>#DIV/0!</v>
      </c>
      <c r="E11" s="164"/>
      <c r="F11" s="265" t="e">
        <f>F8/F9</f>
        <v>#DIV/0!</v>
      </c>
      <c r="H11" s="265" t="e">
        <f>H8/H9</f>
        <v>#DIV/0!</v>
      </c>
      <c r="J11" s="265" t="e">
        <f>J8/J9</f>
        <v>#DIV/0!</v>
      </c>
    </row>
    <row r="12" spans="1:11" s="135" customFormat="1" ht="12.75" customHeight="1" x14ac:dyDescent="0.2">
      <c r="A12" s="183"/>
      <c r="B12" s="212" t="s">
        <v>161</v>
      </c>
      <c r="C12" s="164"/>
      <c r="D12" s="262">
        <v>0</v>
      </c>
      <c r="E12" s="164"/>
      <c r="F12" s="262">
        <v>0</v>
      </c>
      <c r="H12" s="262">
        <v>0</v>
      </c>
      <c r="J12" s="262">
        <v>0</v>
      </c>
    </row>
    <row r="14" spans="1:11" s="236" customFormat="1" ht="15" x14ac:dyDescent="0.25">
      <c r="A14" s="132"/>
      <c r="B14" s="232" t="s">
        <v>48</v>
      </c>
      <c r="C14" s="233"/>
      <c r="D14" s="235"/>
      <c r="E14" s="233"/>
      <c r="F14" s="235"/>
      <c r="G14" s="234"/>
      <c r="H14" s="235"/>
      <c r="I14" s="234"/>
      <c r="J14" s="235"/>
      <c r="K14" s="234"/>
    </row>
    <row r="15" spans="1:11" s="236" customFormat="1" ht="18.75" customHeight="1" x14ac:dyDescent="0.2">
      <c r="A15" s="132"/>
      <c r="B15" s="211" t="s">
        <v>91</v>
      </c>
      <c r="C15" s="233"/>
      <c r="D15" s="264">
        <v>0</v>
      </c>
      <c r="E15" s="233"/>
      <c r="F15" s="264">
        <v>0</v>
      </c>
      <c r="G15" s="234"/>
      <c r="H15" s="264">
        <v>0</v>
      </c>
      <c r="I15" s="234"/>
      <c r="J15" s="264">
        <v>0</v>
      </c>
      <c r="K15" s="234"/>
    </row>
    <row r="16" spans="1:11" s="236" customFormat="1" ht="12.75" x14ac:dyDescent="0.2">
      <c r="A16" s="132"/>
      <c r="B16" s="211" t="s">
        <v>92</v>
      </c>
      <c r="C16" s="233"/>
      <c r="D16" s="237">
        <v>0</v>
      </c>
      <c r="E16" s="233"/>
      <c r="F16" s="237">
        <v>0</v>
      </c>
      <c r="G16" s="234"/>
      <c r="H16" s="237">
        <v>0</v>
      </c>
      <c r="I16" s="234"/>
      <c r="J16" s="237">
        <v>0</v>
      </c>
      <c r="K16" s="234"/>
    </row>
    <row r="17" spans="1:15" s="236" customFormat="1" ht="12.75" x14ac:dyDescent="0.2">
      <c r="A17" s="132"/>
      <c r="B17" s="211" t="s">
        <v>193</v>
      </c>
      <c r="C17" s="233"/>
      <c r="D17" s="237">
        <v>0</v>
      </c>
      <c r="E17" s="233"/>
      <c r="F17" s="237">
        <v>0</v>
      </c>
      <c r="G17" s="234"/>
      <c r="H17" s="237">
        <v>0</v>
      </c>
      <c r="I17" s="234"/>
      <c r="J17" s="237">
        <v>0</v>
      </c>
      <c r="K17" s="234"/>
    </row>
    <row r="18" spans="1:15" s="236" customFormat="1" ht="12.75" x14ac:dyDescent="0.2">
      <c r="A18" s="132"/>
      <c r="B18" s="211" t="s">
        <v>92</v>
      </c>
      <c r="C18" s="233"/>
      <c r="K18" s="234"/>
      <c r="O18" s="238"/>
    </row>
    <row r="19" spans="1:15" s="236" customFormat="1" ht="12.75" x14ac:dyDescent="0.2">
      <c r="B19" s="212" t="s">
        <v>194</v>
      </c>
      <c r="C19" s="233"/>
      <c r="D19" s="265" t="e">
        <f>D16/D17</f>
        <v>#DIV/0!</v>
      </c>
      <c r="E19" s="233"/>
      <c r="F19" s="265" t="e">
        <f>F16/F17</f>
        <v>#DIV/0!</v>
      </c>
      <c r="G19" s="234"/>
      <c r="H19" s="265" t="e">
        <f>H16/H17</f>
        <v>#DIV/0!</v>
      </c>
      <c r="I19" s="234"/>
      <c r="J19" s="265" t="e">
        <f>J16/J17</f>
        <v>#DIV/0!</v>
      </c>
      <c r="K19" s="234"/>
      <c r="O19" s="239"/>
    </row>
    <row r="20" spans="1:15" s="225" customFormat="1" ht="12.75" customHeight="1" x14ac:dyDescent="0.2">
      <c r="B20" s="212" t="s">
        <v>161</v>
      </c>
      <c r="C20" s="164"/>
      <c r="D20" s="265">
        <v>0</v>
      </c>
      <c r="E20" s="164"/>
      <c r="F20" s="265">
        <v>0</v>
      </c>
      <c r="G20" s="127"/>
      <c r="H20" s="265">
        <v>0</v>
      </c>
      <c r="I20" s="240"/>
      <c r="J20" s="265">
        <v>0</v>
      </c>
      <c r="K20" s="127"/>
      <c r="O20" s="239"/>
    </row>
    <row r="22" spans="1:15" ht="15" x14ac:dyDescent="0.25">
      <c r="B22" s="210" t="s">
        <v>53</v>
      </c>
      <c r="C22" s="183"/>
      <c r="D22" s="29"/>
      <c r="E22" s="289"/>
      <c r="F22" s="29"/>
      <c r="G22" s="36"/>
      <c r="H22" s="29"/>
      <c r="I22" s="36"/>
      <c r="J22" s="29"/>
    </row>
    <row r="23" spans="1:15" ht="20.25" customHeight="1" x14ac:dyDescent="0.2">
      <c r="B23" s="211" t="s">
        <v>91</v>
      </c>
      <c r="C23" s="163"/>
      <c r="D23" s="263">
        <v>0</v>
      </c>
      <c r="E23" s="163"/>
      <c r="F23" s="263">
        <v>0</v>
      </c>
      <c r="G23" s="183"/>
      <c r="H23" s="263">
        <v>0</v>
      </c>
      <c r="I23" s="183"/>
      <c r="J23" s="263">
        <v>0</v>
      </c>
    </row>
    <row r="24" spans="1:15" ht="12.75" x14ac:dyDescent="0.2">
      <c r="B24" s="211" t="s">
        <v>92</v>
      </c>
      <c r="C24" s="163"/>
      <c r="D24" s="140">
        <v>0</v>
      </c>
      <c r="E24" s="163"/>
      <c r="F24" s="140">
        <v>0</v>
      </c>
      <c r="G24" s="183"/>
      <c r="H24" s="140">
        <v>0</v>
      </c>
      <c r="I24" s="183"/>
      <c r="J24" s="140">
        <v>0</v>
      </c>
    </row>
    <row r="25" spans="1:15" ht="12.75" x14ac:dyDescent="0.2">
      <c r="B25" s="211" t="s">
        <v>193</v>
      </c>
      <c r="C25" s="163"/>
      <c r="D25" s="140">
        <v>0</v>
      </c>
      <c r="E25" s="163"/>
      <c r="F25" s="140">
        <v>0</v>
      </c>
      <c r="G25" s="183"/>
      <c r="H25" s="140">
        <v>0</v>
      </c>
      <c r="I25" s="183"/>
      <c r="J25" s="140">
        <v>0</v>
      </c>
    </row>
    <row r="26" spans="1:15" ht="12.75" x14ac:dyDescent="0.2">
      <c r="B26" s="211" t="s">
        <v>92</v>
      </c>
      <c r="C26" s="163"/>
      <c r="D26" s="289"/>
      <c r="E26" s="163"/>
      <c r="F26" s="289"/>
      <c r="G26" s="183"/>
      <c r="H26" s="289"/>
      <c r="I26" s="183"/>
      <c r="J26" s="289"/>
    </row>
    <row r="27" spans="1:15" ht="12" customHeight="1" x14ac:dyDescent="0.2">
      <c r="B27" s="212" t="s">
        <v>194</v>
      </c>
      <c r="C27" s="164"/>
      <c r="D27" s="265" t="e">
        <f>D24/D25</f>
        <v>#DIV/0!</v>
      </c>
      <c r="E27" s="164"/>
      <c r="F27" s="265" t="e">
        <f>F24/F25</f>
        <v>#DIV/0!</v>
      </c>
      <c r="G27" s="183"/>
      <c r="H27" s="265" t="e">
        <f>H24/H25</f>
        <v>#DIV/0!</v>
      </c>
      <c r="I27" s="183"/>
      <c r="J27" s="265" t="e">
        <f>J24/J25</f>
        <v>#DIV/0!</v>
      </c>
    </row>
    <row r="28" spans="1:15" ht="12" customHeight="1" x14ac:dyDescent="0.2">
      <c r="B28" s="212" t="s">
        <v>161</v>
      </c>
      <c r="C28" s="164"/>
      <c r="D28" s="262">
        <v>0</v>
      </c>
      <c r="E28" s="164"/>
      <c r="F28" s="262">
        <v>0</v>
      </c>
      <c r="G28" s="183"/>
      <c r="H28" s="262">
        <v>0</v>
      </c>
      <c r="I28" s="183"/>
      <c r="J28" s="262">
        <v>0</v>
      </c>
    </row>
    <row r="30" spans="1:15" ht="15" x14ac:dyDescent="0.25">
      <c r="B30" s="210" t="s">
        <v>217</v>
      </c>
      <c r="C30" s="289"/>
      <c r="D30" s="29"/>
      <c r="E30" s="289"/>
      <c r="F30" s="29"/>
      <c r="G30" s="36"/>
      <c r="H30" s="29"/>
      <c r="I30" s="36"/>
      <c r="J30" s="29"/>
    </row>
    <row r="31" spans="1:15" ht="20.25" customHeight="1" x14ac:dyDescent="0.2">
      <c r="B31" s="211" t="s">
        <v>91</v>
      </c>
      <c r="C31" s="163"/>
      <c r="D31" s="263">
        <v>0</v>
      </c>
      <c r="E31" s="163"/>
      <c r="F31" s="263">
        <v>0</v>
      </c>
      <c r="G31" s="289"/>
      <c r="H31" s="263">
        <v>0</v>
      </c>
      <c r="I31" s="289"/>
      <c r="J31" s="263">
        <v>0</v>
      </c>
    </row>
    <row r="32" spans="1:15" ht="12.75" x14ac:dyDescent="0.2">
      <c r="B32" s="211" t="s">
        <v>92</v>
      </c>
      <c r="C32" s="163"/>
      <c r="D32" s="140">
        <v>0</v>
      </c>
      <c r="E32" s="163"/>
      <c r="F32" s="140">
        <v>0</v>
      </c>
      <c r="G32" s="289"/>
      <c r="H32" s="140">
        <v>0</v>
      </c>
      <c r="I32" s="289"/>
      <c r="J32" s="140">
        <v>0</v>
      </c>
    </row>
    <row r="33" spans="2:10" ht="12.75" x14ac:dyDescent="0.2">
      <c r="B33" s="211" t="s">
        <v>193</v>
      </c>
      <c r="C33" s="163"/>
      <c r="D33" s="140">
        <v>0</v>
      </c>
      <c r="E33" s="163"/>
      <c r="F33" s="140">
        <v>0</v>
      </c>
      <c r="G33" s="289"/>
      <c r="H33" s="140">
        <v>0</v>
      </c>
      <c r="I33" s="289"/>
      <c r="J33" s="140">
        <v>0</v>
      </c>
    </row>
    <row r="34" spans="2:10" ht="12.75" x14ac:dyDescent="0.2">
      <c r="B34" s="211" t="s">
        <v>92</v>
      </c>
      <c r="C34" s="163"/>
      <c r="D34" s="289"/>
      <c r="E34" s="163"/>
      <c r="F34" s="289"/>
      <c r="G34" s="289"/>
      <c r="H34" s="289"/>
      <c r="I34" s="289"/>
      <c r="J34" s="289"/>
    </row>
    <row r="35" spans="2:10" ht="12" customHeight="1" x14ac:dyDescent="0.2">
      <c r="B35" s="212" t="s">
        <v>194</v>
      </c>
      <c r="C35" s="164"/>
      <c r="D35" s="265" t="e">
        <f>D32/D33</f>
        <v>#DIV/0!</v>
      </c>
      <c r="E35" s="164"/>
      <c r="F35" s="265" t="e">
        <f>F32/F33</f>
        <v>#DIV/0!</v>
      </c>
      <c r="G35" s="289"/>
      <c r="H35" s="265" t="e">
        <f>H32/H33</f>
        <v>#DIV/0!</v>
      </c>
      <c r="I35" s="289"/>
      <c r="J35" s="265" t="e">
        <f>J32/J33</f>
        <v>#DIV/0!</v>
      </c>
    </row>
    <row r="36" spans="2:10" ht="12" customHeight="1" x14ac:dyDescent="0.2">
      <c r="B36" s="212" t="s">
        <v>161</v>
      </c>
      <c r="C36" s="164"/>
      <c r="D36" s="262">
        <v>0</v>
      </c>
      <c r="E36" s="164"/>
      <c r="F36" s="262">
        <v>0</v>
      </c>
      <c r="G36" s="289"/>
      <c r="H36" s="262">
        <v>0</v>
      </c>
      <c r="I36" s="289"/>
      <c r="J36" s="262">
        <v>0</v>
      </c>
    </row>
    <row r="38" spans="2:10" ht="15" x14ac:dyDescent="0.25">
      <c r="B38" s="210" t="s">
        <v>237</v>
      </c>
      <c r="C38" s="289"/>
      <c r="D38" s="29"/>
      <c r="E38" s="289"/>
      <c r="F38" s="29"/>
      <c r="G38" s="36"/>
      <c r="H38" s="29"/>
      <c r="I38" s="36"/>
      <c r="J38" s="29"/>
    </row>
    <row r="39" spans="2:10" ht="20.25" customHeight="1" x14ac:dyDescent="0.2">
      <c r="B39" s="211" t="s">
        <v>91</v>
      </c>
      <c r="C39" s="163"/>
      <c r="D39" s="263">
        <v>0</v>
      </c>
      <c r="E39" s="163"/>
      <c r="F39" s="263">
        <v>0</v>
      </c>
      <c r="G39" s="289"/>
      <c r="H39" s="263">
        <v>0</v>
      </c>
      <c r="I39" s="289"/>
      <c r="J39" s="263">
        <v>0</v>
      </c>
    </row>
    <row r="40" spans="2:10" ht="12.75" x14ac:dyDescent="0.2">
      <c r="B40" s="211" t="s">
        <v>92</v>
      </c>
      <c r="C40" s="163"/>
      <c r="D40" s="140">
        <v>0</v>
      </c>
      <c r="E40" s="163"/>
      <c r="F40" s="140">
        <v>0</v>
      </c>
      <c r="G40" s="289"/>
      <c r="H40" s="140">
        <v>0</v>
      </c>
      <c r="I40" s="289"/>
      <c r="J40" s="140">
        <v>0</v>
      </c>
    </row>
    <row r="41" spans="2:10" ht="12.75" x14ac:dyDescent="0.2">
      <c r="B41" s="211" t="s">
        <v>193</v>
      </c>
      <c r="C41" s="163"/>
      <c r="D41" s="140">
        <v>0</v>
      </c>
      <c r="E41" s="163"/>
      <c r="F41" s="140">
        <v>0</v>
      </c>
      <c r="G41" s="289"/>
      <c r="H41" s="140">
        <v>0</v>
      </c>
      <c r="I41" s="289"/>
      <c r="J41" s="140">
        <v>0</v>
      </c>
    </row>
    <row r="42" spans="2:10" ht="12.75" x14ac:dyDescent="0.2">
      <c r="B42" s="211" t="s">
        <v>92</v>
      </c>
      <c r="C42" s="163"/>
      <c r="D42" s="289"/>
      <c r="E42" s="163"/>
      <c r="F42" s="289"/>
      <c r="G42" s="289"/>
      <c r="H42" s="289"/>
      <c r="I42" s="289"/>
      <c r="J42" s="289"/>
    </row>
    <row r="43" spans="2:10" ht="12" customHeight="1" x14ac:dyDescent="0.2">
      <c r="B43" s="212" t="s">
        <v>194</v>
      </c>
      <c r="C43" s="164"/>
      <c r="D43" s="265" t="e">
        <f>D40/D41</f>
        <v>#DIV/0!</v>
      </c>
      <c r="E43" s="164"/>
      <c r="F43" s="265" t="e">
        <f>F40/F41</f>
        <v>#DIV/0!</v>
      </c>
      <c r="G43" s="289"/>
      <c r="H43" s="265" t="e">
        <f>H40/H41</f>
        <v>#DIV/0!</v>
      </c>
      <c r="I43" s="289"/>
      <c r="J43" s="265" t="e">
        <f>J40/J41</f>
        <v>#DIV/0!</v>
      </c>
    </row>
    <row r="44" spans="2:10" ht="12" customHeight="1" x14ac:dyDescent="0.2">
      <c r="B44" s="212" t="s">
        <v>161</v>
      </c>
      <c r="C44" s="164"/>
      <c r="D44" s="262">
        <v>0</v>
      </c>
      <c r="E44" s="164"/>
      <c r="F44" s="262">
        <v>0</v>
      </c>
      <c r="G44" s="289"/>
      <c r="H44" s="262">
        <v>0</v>
      </c>
      <c r="I44" s="289"/>
      <c r="J44" s="262">
        <v>0</v>
      </c>
    </row>
    <row r="45" spans="2:10" s="331" customFormat="1" x14ac:dyDescent="0.2"/>
    <row r="46" spans="2:10" x14ac:dyDescent="0.2">
      <c r="B46" s="332" t="s">
        <v>240</v>
      </c>
    </row>
  </sheetData>
  <pageMargins left="0.7" right="0.7" top="0.75" bottom="0.75" header="0.3" footer="0.3"/>
  <pageSetup scale="9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showGridLines="0" topLeftCell="A16" zoomScaleNormal="100" workbookViewId="0">
      <selection activeCell="A45" sqref="A45"/>
    </sheetView>
  </sheetViews>
  <sheetFormatPr defaultColWidth="10.6640625" defaultRowHeight="15.75" x14ac:dyDescent="0.25"/>
  <cols>
    <col min="1" max="1" width="75.33203125" style="248" customWidth="1"/>
    <col min="2" max="2" width="15" style="248" customWidth="1"/>
    <col min="3" max="3" width="2" style="248" customWidth="1"/>
    <col min="4" max="4" width="15" style="248" customWidth="1"/>
    <col min="5" max="5" width="2" style="248" customWidth="1"/>
    <col min="6" max="6" width="15.1640625" style="248" customWidth="1"/>
    <col min="7" max="7" width="2.33203125" style="248" customWidth="1"/>
    <col min="8" max="8" width="15.1640625" style="248" customWidth="1"/>
    <col min="9" max="9" width="3" style="248" customWidth="1"/>
    <col min="10" max="10" width="15.1640625" style="248" customWidth="1"/>
    <col min="11" max="11" width="2.5" style="248" customWidth="1"/>
    <col min="12" max="12" width="15.1640625" style="248" customWidth="1"/>
    <col min="13" max="13" width="2.5" style="248" customWidth="1"/>
    <col min="14" max="14" width="15.1640625" style="248" customWidth="1"/>
    <col min="15" max="15" width="2.5" style="248" customWidth="1"/>
    <col min="16" max="16" width="15.1640625" style="248" customWidth="1"/>
    <col min="17" max="17" width="2.5" style="248" customWidth="1"/>
    <col min="18" max="18" width="15.1640625" style="248" customWidth="1"/>
    <col min="19" max="19" width="2.6640625" style="248" customWidth="1"/>
    <col min="20" max="20" width="15.1640625" style="248" customWidth="1"/>
    <col min="21" max="16384" width="10.6640625" style="248"/>
  </cols>
  <sheetData>
    <row r="1" spans="1:20" ht="18.75" x14ac:dyDescent="0.3">
      <c r="A1" s="300" t="s">
        <v>242</v>
      </c>
      <c r="B1" s="128"/>
      <c r="C1" s="128"/>
      <c r="D1" s="128"/>
      <c r="E1" s="128"/>
    </row>
    <row r="2" spans="1:20" ht="18" customHeight="1" x14ac:dyDescent="0.3">
      <c r="A2" s="300" t="s">
        <v>160</v>
      </c>
      <c r="B2" s="128"/>
      <c r="C2" s="128"/>
      <c r="D2" s="128"/>
      <c r="E2" s="128"/>
    </row>
    <row r="3" spans="1:20" ht="19.5" customHeight="1" x14ac:dyDescent="0.3">
      <c r="A3" s="300" t="s">
        <v>199</v>
      </c>
      <c r="B3" s="128"/>
      <c r="C3" s="128"/>
      <c r="D3" s="128"/>
      <c r="E3" s="128"/>
    </row>
    <row r="4" spans="1:20" ht="11.25" customHeight="1" x14ac:dyDescent="0.25">
      <c r="A4" s="128"/>
      <c r="B4" s="128"/>
      <c r="C4" s="128"/>
      <c r="D4" s="128"/>
      <c r="E4" s="128"/>
    </row>
    <row r="5" spans="1:20" x14ac:dyDescent="0.25">
      <c r="B5" s="249"/>
      <c r="C5" s="249"/>
      <c r="D5" s="249"/>
      <c r="E5" s="249"/>
    </row>
    <row r="6" spans="1:20" x14ac:dyDescent="0.25">
      <c r="A6" s="249" t="s">
        <v>50</v>
      </c>
      <c r="B6" s="259">
        <v>2017</v>
      </c>
      <c r="C6" s="259"/>
      <c r="D6" s="259">
        <v>2016</v>
      </c>
      <c r="E6" s="259"/>
      <c r="F6" s="259">
        <v>2015</v>
      </c>
      <c r="G6" s="259"/>
      <c r="H6" s="259">
        <v>2014</v>
      </c>
      <c r="I6" s="259"/>
      <c r="J6" s="259">
        <v>2013</v>
      </c>
      <c r="K6" s="259"/>
      <c r="L6" s="260">
        <v>2012</v>
      </c>
      <c r="M6" s="260"/>
      <c r="N6" s="260">
        <v>2011</v>
      </c>
      <c r="O6" s="260"/>
      <c r="P6" s="260">
        <v>2010</v>
      </c>
      <c r="Q6" s="260"/>
      <c r="R6" s="260">
        <v>2009</v>
      </c>
      <c r="S6" s="260"/>
      <c r="T6" s="260">
        <v>2008</v>
      </c>
    </row>
    <row r="7" spans="1:20" s="258" customFormat="1" ht="8.25" customHeight="1" x14ac:dyDescent="0.25">
      <c r="A7" s="337"/>
      <c r="B7" s="256"/>
      <c r="C7" s="256"/>
      <c r="D7" s="256"/>
      <c r="E7" s="256"/>
      <c r="F7" s="256"/>
      <c r="G7" s="256"/>
      <c r="H7" s="256"/>
      <c r="I7" s="256"/>
      <c r="J7" s="256"/>
      <c r="K7" s="256"/>
      <c r="L7" s="257"/>
      <c r="M7" s="257"/>
      <c r="N7" s="257"/>
      <c r="O7" s="257"/>
      <c r="P7" s="257"/>
      <c r="Q7" s="257"/>
      <c r="R7" s="257"/>
      <c r="S7" s="257"/>
      <c r="T7" s="257"/>
    </row>
    <row r="8" spans="1:20" x14ac:dyDescent="0.25">
      <c r="A8" s="250" t="s">
        <v>63</v>
      </c>
      <c r="B8" s="241">
        <v>0</v>
      </c>
      <c r="C8" s="241"/>
      <c r="D8" s="241">
        <v>0</v>
      </c>
      <c r="E8" s="241"/>
      <c r="F8" s="241">
        <v>0</v>
      </c>
      <c r="G8" s="241"/>
      <c r="H8" s="241">
        <v>0</v>
      </c>
      <c r="I8" s="241"/>
      <c r="J8" s="241">
        <v>0</v>
      </c>
      <c r="K8" s="241"/>
      <c r="L8" s="241">
        <v>0</v>
      </c>
      <c r="M8" s="241"/>
      <c r="N8" s="241">
        <v>0</v>
      </c>
      <c r="O8" s="241"/>
      <c r="P8" s="241">
        <v>0</v>
      </c>
      <c r="Q8" s="241"/>
      <c r="R8" s="241">
        <v>0</v>
      </c>
      <c r="S8" s="241"/>
      <c r="T8" s="241">
        <v>0</v>
      </c>
    </row>
    <row r="9" spans="1:20" x14ac:dyDescent="0.25">
      <c r="A9" s="250" t="s">
        <v>61</v>
      </c>
      <c r="B9" s="251">
        <v>0</v>
      </c>
      <c r="C9" s="251"/>
      <c r="D9" s="251">
        <v>0</v>
      </c>
      <c r="E9" s="251"/>
      <c r="F9" s="251">
        <v>0</v>
      </c>
      <c r="G9" s="251"/>
      <c r="H9" s="251">
        <v>0</v>
      </c>
      <c r="I9" s="251"/>
      <c r="J9" s="251">
        <v>0</v>
      </c>
      <c r="K9" s="251"/>
      <c r="L9" s="251">
        <v>0</v>
      </c>
      <c r="M9" s="251"/>
      <c r="N9" s="251">
        <v>0</v>
      </c>
      <c r="O9" s="252"/>
      <c r="P9" s="251">
        <v>0</v>
      </c>
      <c r="Q9" s="252"/>
      <c r="R9" s="251">
        <v>0</v>
      </c>
      <c r="S9" s="252"/>
      <c r="T9" s="251">
        <v>0</v>
      </c>
    </row>
    <row r="10" spans="1:20" ht="16.5" thickBot="1" x14ac:dyDescent="0.3">
      <c r="A10" s="253" t="s">
        <v>62</v>
      </c>
      <c r="B10" s="254">
        <f>B8+B9</f>
        <v>0</v>
      </c>
      <c r="C10" s="254"/>
      <c r="D10" s="254">
        <f>D8+D9</f>
        <v>0</v>
      </c>
      <c r="E10" s="254"/>
      <c r="F10" s="254">
        <f>F8+F9</f>
        <v>0</v>
      </c>
      <c r="G10" s="254"/>
      <c r="H10" s="254">
        <f>H8+H9</f>
        <v>0</v>
      </c>
      <c r="I10" s="254"/>
      <c r="J10" s="254">
        <f>J8+J9</f>
        <v>0</v>
      </c>
      <c r="K10" s="246"/>
      <c r="L10" s="254">
        <f>L8+L9</f>
        <v>0</v>
      </c>
      <c r="M10" s="246"/>
      <c r="N10" s="254">
        <f>N8+N9</f>
        <v>0</v>
      </c>
      <c r="O10" s="246"/>
      <c r="P10" s="254">
        <f>P8+P9</f>
        <v>0</v>
      </c>
      <c r="Q10" s="246"/>
      <c r="R10" s="254">
        <f>R8+R9</f>
        <v>0</v>
      </c>
      <c r="S10" s="246"/>
      <c r="T10" s="254">
        <f>T8+T9</f>
        <v>0</v>
      </c>
    </row>
    <row r="11" spans="1:20" ht="16.5" thickTop="1" x14ac:dyDescent="0.25">
      <c r="A11" s="253" t="s">
        <v>193</v>
      </c>
      <c r="B11" s="241">
        <v>0</v>
      </c>
      <c r="C11" s="241"/>
      <c r="D11" s="241">
        <v>0</v>
      </c>
      <c r="E11" s="241"/>
      <c r="F11" s="241">
        <v>0</v>
      </c>
      <c r="G11" s="241"/>
      <c r="H11" s="241">
        <v>0</v>
      </c>
      <c r="I11" s="241"/>
      <c r="J11" s="241">
        <v>0</v>
      </c>
      <c r="K11" s="241"/>
      <c r="L11" s="241">
        <v>0</v>
      </c>
      <c r="M11" s="241"/>
      <c r="N11" s="241">
        <v>0</v>
      </c>
      <c r="O11" s="247"/>
      <c r="P11" s="241">
        <v>0</v>
      </c>
      <c r="Q11" s="247"/>
      <c r="R11" s="241">
        <v>0</v>
      </c>
      <c r="S11" s="247"/>
      <c r="T11" s="241">
        <v>0</v>
      </c>
    </row>
    <row r="12" spans="1:20" ht="18.75" x14ac:dyDescent="0.25">
      <c r="A12" s="253" t="s">
        <v>201</v>
      </c>
      <c r="B12" s="313" t="e">
        <f>-B9/B11</f>
        <v>#DIV/0!</v>
      </c>
      <c r="C12" s="313"/>
      <c r="D12" s="313" t="e">
        <f>-D9/D11</f>
        <v>#DIV/0!</v>
      </c>
      <c r="E12" s="313"/>
      <c r="F12" s="313" t="e">
        <f>-F9/F11</f>
        <v>#DIV/0!</v>
      </c>
      <c r="G12" s="313"/>
      <c r="H12" s="313" t="e">
        <f>-H9/H11</f>
        <v>#DIV/0!</v>
      </c>
      <c r="I12" s="313"/>
      <c r="J12" s="313" t="e">
        <f>-J9/J11</f>
        <v>#DIV/0!</v>
      </c>
      <c r="K12" s="313"/>
      <c r="L12" s="313" t="e">
        <f>-L9/L11</f>
        <v>#DIV/0!</v>
      </c>
      <c r="M12" s="313"/>
      <c r="N12" s="313" t="e">
        <f>-N9/N11</f>
        <v>#DIV/0!</v>
      </c>
      <c r="O12" s="313"/>
      <c r="P12" s="313" t="e">
        <f>-P9/P11</f>
        <v>#DIV/0!</v>
      </c>
      <c r="Q12" s="313"/>
      <c r="R12" s="313" t="e">
        <f>-R9/R11</f>
        <v>#DIV/0!</v>
      </c>
      <c r="S12" s="313"/>
      <c r="T12" s="313" t="e">
        <f>-T9/T11</f>
        <v>#DIV/0!</v>
      </c>
    </row>
    <row r="14" spans="1:20" x14ac:dyDescent="0.25">
      <c r="A14" s="249" t="s">
        <v>48</v>
      </c>
      <c r="B14" s="259">
        <v>2017</v>
      </c>
      <c r="C14" s="259"/>
      <c r="D14" s="259">
        <v>2016</v>
      </c>
      <c r="E14" s="259"/>
      <c r="F14" s="259">
        <v>2015</v>
      </c>
      <c r="G14" s="259"/>
      <c r="H14" s="259">
        <v>2014</v>
      </c>
      <c r="I14" s="259"/>
      <c r="J14" s="259">
        <v>2013</v>
      </c>
      <c r="K14" s="259"/>
      <c r="L14" s="260">
        <v>2012</v>
      </c>
      <c r="M14" s="260"/>
      <c r="N14" s="260">
        <v>2011</v>
      </c>
      <c r="O14" s="260"/>
      <c r="P14" s="260">
        <v>2010</v>
      </c>
      <c r="Q14" s="260"/>
      <c r="R14" s="260">
        <v>2009</v>
      </c>
      <c r="S14" s="260"/>
      <c r="T14" s="260">
        <v>2008</v>
      </c>
    </row>
    <row r="15" spans="1:20" s="258" customFormat="1" ht="6.75" customHeight="1" x14ac:dyDescent="0.25">
      <c r="A15" s="337"/>
      <c r="B15" s="256"/>
      <c r="C15" s="256"/>
      <c r="D15" s="256"/>
      <c r="E15" s="256"/>
      <c r="F15" s="256"/>
      <c r="G15" s="256"/>
      <c r="H15" s="256"/>
      <c r="I15" s="256"/>
      <c r="J15" s="256"/>
      <c r="K15" s="256"/>
      <c r="L15" s="257"/>
      <c r="M15" s="257"/>
      <c r="N15" s="257"/>
      <c r="O15" s="257"/>
      <c r="P15" s="257"/>
      <c r="Q15" s="257"/>
      <c r="R15" s="257"/>
      <c r="S15" s="257"/>
      <c r="T15" s="257"/>
    </row>
    <row r="16" spans="1:20" x14ac:dyDescent="0.25">
      <c r="A16" s="250" t="s">
        <v>63</v>
      </c>
      <c r="B16" s="241">
        <v>0</v>
      </c>
      <c r="C16" s="241"/>
      <c r="D16" s="241">
        <v>0</v>
      </c>
      <c r="E16" s="241"/>
      <c r="F16" s="241">
        <v>0</v>
      </c>
      <c r="G16" s="241"/>
      <c r="H16" s="241">
        <v>0</v>
      </c>
      <c r="I16" s="241"/>
      <c r="J16" s="241">
        <v>0</v>
      </c>
      <c r="K16" s="241"/>
      <c r="L16" s="241">
        <v>0</v>
      </c>
      <c r="M16" s="241"/>
      <c r="N16" s="241">
        <v>0</v>
      </c>
      <c r="O16" s="241"/>
      <c r="P16" s="241">
        <v>0</v>
      </c>
      <c r="Q16" s="241"/>
      <c r="R16" s="241">
        <v>0</v>
      </c>
      <c r="S16" s="241"/>
      <c r="T16" s="241">
        <v>0</v>
      </c>
    </row>
    <row r="17" spans="1:20" x14ac:dyDescent="0.25">
      <c r="A17" s="250" t="s">
        <v>61</v>
      </c>
      <c r="B17" s="251">
        <v>0</v>
      </c>
      <c r="C17" s="251"/>
      <c r="D17" s="251">
        <v>0</v>
      </c>
      <c r="E17" s="251"/>
      <c r="F17" s="251">
        <v>0</v>
      </c>
      <c r="G17" s="251"/>
      <c r="H17" s="251">
        <v>0</v>
      </c>
      <c r="I17" s="251"/>
      <c r="J17" s="251">
        <v>0</v>
      </c>
      <c r="K17" s="251"/>
      <c r="L17" s="251">
        <v>0</v>
      </c>
      <c r="M17" s="251"/>
      <c r="N17" s="251">
        <v>0</v>
      </c>
      <c r="O17" s="252"/>
      <c r="P17" s="251">
        <v>0</v>
      </c>
      <c r="Q17" s="252"/>
      <c r="R17" s="251">
        <v>0</v>
      </c>
      <c r="S17" s="252"/>
      <c r="T17" s="251">
        <v>0</v>
      </c>
    </row>
    <row r="18" spans="1:20" x14ac:dyDescent="0.25">
      <c r="A18" s="253" t="s">
        <v>62</v>
      </c>
      <c r="B18" s="242">
        <f>B16+B17</f>
        <v>0</v>
      </c>
      <c r="C18" s="242"/>
      <c r="D18" s="242">
        <f>D16+D17</f>
        <v>0</v>
      </c>
      <c r="E18" s="242"/>
      <c r="F18" s="242">
        <f>F16+F17</f>
        <v>0</v>
      </c>
      <c r="G18" s="242"/>
      <c r="H18" s="242">
        <f>H16+H17</f>
        <v>0</v>
      </c>
      <c r="I18" s="242"/>
      <c r="J18" s="242">
        <f>J16+J17</f>
        <v>0</v>
      </c>
      <c r="K18" s="243"/>
      <c r="L18" s="242">
        <f>L16+L17</f>
        <v>0</v>
      </c>
      <c r="M18" s="243"/>
      <c r="N18" s="242">
        <f>N16+N17</f>
        <v>0</v>
      </c>
      <c r="O18" s="243"/>
      <c r="P18" s="242">
        <f>P16+P17</f>
        <v>0</v>
      </c>
      <c r="Q18" s="243"/>
      <c r="R18" s="242">
        <f>R16+R17</f>
        <v>0</v>
      </c>
      <c r="S18" s="243"/>
      <c r="T18" s="242">
        <f>T16+T17</f>
        <v>0</v>
      </c>
    </row>
    <row r="19" spans="1:20" ht="16.5" thickBot="1" x14ac:dyDescent="0.3">
      <c r="A19" s="253" t="s">
        <v>193</v>
      </c>
      <c r="B19" s="244">
        <v>0</v>
      </c>
      <c r="C19" s="244"/>
      <c r="D19" s="244">
        <v>0</v>
      </c>
      <c r="E19" s="244"/>
      <c r="F19" s="244">
        <v>0</v>
      </c>
      <c r="G19" s="244"/>
      <c r="H19" s="244">
        <v>0</v>
      </c>
      <c r="I19" s="244"/>
      <c r="J19" s="244">
        <v>0</v>
      </c>
      <c r="K19" s="244"/>
      <c r="L19" s="244">
        <v>0</v>
      </c>
      <c r="M19" s="244"/>
      <c r="N19" s="244">
        <v>0</v>
      </c>
      <c r="O19" s="245"/>
      <c r="P19" s="244">
        <v>0</v>
      </c>
      <c r="Q19" s="245"/>
      <c r="R19" s="244">
        <v>0</v>
      </c>
      <c r="S19" s="245"/>
      <c r="T19" s="244">
        <v>0</v>
      </c>
    </row>
    <row r="20" spans="1:20" ht="19.5" thickTop="1" x14ac:dyDescent="0.25">
      <c r="A20" s="250" t="s">
        <v>201</v>
      </c>
      <c r="B20" s="313" t="e">
        <f>-B17/B19</f>
        <v>#DIV/0!</v>
      </c>
      <c r="C20" s="314"/>
      <c r="D20" s="313" t="e">
        <f>-D17/D19</f>
        <v>#DIV/0!</v>
      </c>
      <c r="E20" s="314"/>
      <c r="F20" s="313" t="e">
        <f>-F17/F19</f>
        <v>#DIV/0!</v>
      </c>
      <c r="G20" s="313"/>
      <c r="H20" s="313" t="e">
        <f>-H17/H19</f>
        <v>#DIV/0!</v>
      </c>
      <c r="I20" s="313"/>
      <c r="J20" s="313" t="e">
        <f>-J17/J19</f>
        <v>#DIV/0!</v>
      </c>
      <c r="K20" s="313"/>
      <c r="L20" s="313" t="e">
        <f>-L17/L19</f>
        <v>#DIV/0!</v>
      </c>
      <c r="M20" s="313"/>
      <c r="N20" s="313" t="e">
        <f>-N17/N19</f>
        <v>#DIV/0!</v>
      </c>
      <c r="O20" s="313"/>
      <c r="P20" s="313" t="e">
        <f>-P17/P19</f>
        <v>#DIV/0!</v>
      </c>
      <c r="Q20" s="313"/>
      <c r="R20" s="313" t="e">
        <f>-R17/R19</f>
        <v>#DIV/0!</v>
      </c>
      <c r="S20" s="313"/>
      <c r="T20" s="313" t="e">
        <f>-T17/T19</f>
        <v>#DIV/0!</v>
      </c>
    </row>
    <row r="21" spans="1:20" ht="13.5" customHeight="1" x14ac:dyDescent="0.25">
      <c r="B21" s="249"/>
      <c r="C21" s="249"/>
      <c r="D21" s="249"/>
      <c r="E21" s="249"/>
    </row>
    <row r="22" spans="1:20" ht="18.75" x14ac:dyDescent="0.25">
      <c r="A22" s="249" t="s">
        <v>206</v>
      </c>
      <c r="B22" s="259">
        <v>2017</v>
      </c>
      <c r="C22" s="259"/>
      <c r="D22" s="259">
        <v>2016</v>
      </c>
      <c r="E22" s="259"/>
      <c r="F22" s="259">
        <v>2015</v>
      </c>
      <c r="G22" s="259"/>
      <c r="H22" s="259">
        <v>2014</v>
      </c>
      <c r="I22" s="259"/>
      <c r="J22" s="259" t="s">
        <v>203</v>
      </c>
      <c r="K22" s="259"/>
      <c r="L22" s="259" t="s">
        <v>204</v>
      </c>
      <c r="M22" s="260"/>
      <c r="N22" s="259" t="s">
        <v>205</v>
      </c>
      <c r="O22" s="260"/>
      <c r="P22" s="260" t="s">
        <v>209</v>
      </c>
      <c r="Q22" s="260"/>
      <c r="R22" s="260" t="s">
        <v>210</v>
      </c>
      <c r="S22" s="260"/>
      <c r="T22" s="260" t="s">
        <v>243</v>
      </c>
    </row>
    <row r="23" spans="1:20" s="258" customFormat="1" ht="9" customHeight="1" x14ac:dyDescent="0.25">
      <c r="A23" s="337"/>
      <c r="B23" s="256"/>
      <c r="C23" s="256"/>
      <c r="D23" s="256"/>
      <c r="E23" s="256"/>
      <c r="F23" s="256"/>
      <c r="G23" s="256"/>
      <c r="H23" s="256"/>
      <c r="I23" s="256"/>
      <c r="J23" s="256"/>
      <c r="K23" s="256"/>
      <c r="L23" s="256"/>
      <c r="M23" s="257"/>
      <c r="N23" s="256"/>
      <c r="O23" s="257"/>
      <c r="P23" s="257"/>
      <c r="Q23" s="257"/>
      <c r="R23" s="257"/>
      <c r="S23" s="257"/>
      <c r="T23" s="257"/>
    </row>
    <row r="24" spans="1:20" x14ac:dyDescent="0.25">
      <c r="A24" s="250" t="s">
        <v>63</v>
      </c>
      <c r="B24" s="241">
        <v>0</v>
      </c>
      <c r="C24" s="241"/>
      <c r="D24" s="241">
        <v>0</v>
      </c>
      <c r="E24" s="241"/>
      <c r="F24" s="241">
        <v>0</v>
      </c>
      <c r="G24" s="241"/>
      <c r="H24" s="241">
        <v>0</v>
      </c>
      <c r="I24" s="241"/>
      <c r="J24" s="255" t="s">
        <v>49</v>
      </c>
      <c r="K24" s="241"/>
      <c r="L24" s="255" t="s">
        <v>49</v>
      </c>
      <c r="M24" s="255"/>
      <c r="N24" s="255" t="s">
        <v>49</v>
      </c>
      <c r="O24" s="241"/>
      <c r="P24" s="255" t="s">
        <v>49</v>
      </c>
      <c r="Q24" s="241"/>
      <c r="R24" s="255" t="s">
        <v>49</v>
      </c>
      <c r="S24" s="255"/>
      <c r="T24" s="255" t="s">
        <v>49</v>
      </c>
    </row>
    <row r="25" spans="1:20" x14ac:dyDescent="0.25">
      <c r="A25" s="250" t="s">
        <v>61</v>
      </c>
      <c r="B25" s="251">
        <v>0</v>
      </c>
      <c r="C25" s="251"/>
      <c r="D25" s="251">
        <v>0</v>
      </c>
      <c r="E25" s="251"/>
      <c r="F25" s="251">
        <v>0</v>
      </c>
      <c r="G25" s="251"/>
      <c r="H25" s="251">
        <v>0</v>
      </c>
      <c r="I25" s="251"/>
      <c r="J25" s="334" t="s">
        <v>49</v>
      </c>
      <c r="K25" s="252"/>
      <c r="L25" s="334" t="s">
        <v>49</v>
      </c>
      <c r="M25" s="252"/>
      <c r="N25" s="334" t="s">
        <v>49</v>
      </c>
      <c r="O25" s="252"/>
      <c r="P25" s="334" t="s">
        <v>49</v>
      </c>
      <c r="Q25" s="252"/>
      <c r="R25" s="334" t="s">
        <v>49</v>
      </c>
      <c r="S25" s="252"/>
      <c r="T25" s="334" t="s">
        <v>49</v>
      </c>
    </row>
    <row r="26" spans="1:20" x14ac:dyDescent="0.25">
      <c r="A26" s="253" t="s">
        <v>62</v>
      </c>
      <c r="B26" s="242">
        <f>B24+B25</f>
        <v>0</v>
      </c>
      <c r="C26" s="242"/>
      <c r="D26" s="242">
        <f>D24+D25</f>
        <v>0</v>
      </c>
      <c r="E26" s="242"/>
      <c r="F26" s="242">
        <f>F24+F25</f>
        <v>0</v>
      </c>
      <c r="G26" s="242"/>
      <c r="H26" s="242">
        <f>H24+H25</f>
        <v>0</v>
      </c>
      <c r="I26" s="242"/>
      <c r="J26" s="255" t="s">
        <v>49</v>
      </c>
      <c r="K26" s="241"/>
      <c r="L26" s="255" t="s">
        <v>49</v>
      </c>
      <c r="M26" s="255"/>
      <c r="N26" s="255" t="s">
        <v>49</v>
      </c>
      <c r="O26" s="243"/>
      <c r="P26" s="255" t="s">
        <v>49</v>
      </c>
      <c r="Q26" s="241"/>
      <c r="R26" s="255" t="s">
        <v>49</v>
      </c>
      <c r="S26" s="255"/>
      <c r="T26" s="255" t="s">
        <v>49</v>
      </c>
    </row>
    <row r="27" spans="1:20" ht="16.5" thickBot="1" x14ac:dyDescent="0.3">
      <c r="A27" s="253" t="s">
        <v>193</v>
      </c>
      <c r="B27" s="244">
        <v>0</v>
      </c>
      <c r="C27" s="244"/>
      <c r="D27" s="244">
        <v>0</v>
      </c>
      <c r="E27" s="244"/>
      <c r="F27" s="244">
        <v>0</v>
      </c>
      <c r="G27" s="244"/>
      <c r="H27" s="244">
        <v>0</v>
      </c>
      <c r="I27" s="244"/>
      <c r="J27" s="333" t="s">
        <v>49</v>
      </c>
      <c r="K27" s="333"/>
      <c r="L27" s="333" t="s">
        <v>49</v>
      </c>
      <c r="M27" s="333"/>
      <c r="N27" s="333" t="s">
        <v>49</v>
      </c>
      <c r="O27" s="245"/>
      <c r="P27" s="333" t="s">
        <v>49</v>
      </c>
      <c r="Q27" s="333"/>
      <c r="R27" s="333" t="s">
        <v>49</v>
      </c>
      <c r="S27" s="333"/>
      <c r="T27" s="333" t="s">
        <v>49</v>
      </c>
    </row>
    <row r="28" spans="1:20" ht="19.5" thickTop="1" x14ac:dyDescent="0.25">
      <c r="A28" s="250" t="s">
        <v>201</v>
      </c>
      <c r="B28" s="313" t="e">
        <f>-B25/B27</f>
        <v>#DIV/0!</v>
      </c>
      <c r="C28" s="313"/>
      <c r="D28" s="313" t="e">
        <f>-D25/D27</f>
        <v>#DIV/0!</v>
      </c>
      <c r="E28" s="313"/>
      <c r="F28" s="313" t="e">
        <f>-F25/F27</f>
        <v>#DIV/0!</v>
      </c>
      <c r="G28" s="313"/>
      <c r="H28" s="313" t="e">
        <f>-H25/H27</f>
        <v>#DIV/0!</v>
      </c>
      <c r="I28" s="313"/>
      <c r="J28" s="313"/>
      <c r="K28" s="313"/>
      <c r="L28" s="313"/>
      <c r="M28" s="313"/>
      <c r="N28" s="313"/>
      <c r="O28" s="313"/>
      <c r="P28" s="313"/>
      <c r="Q28" s="313"/>
      <c r="R28" s="313"/>
      <c r="S28" s="313"/>
      <c r="T28" s="313"/>
    </row>
    <row r="29" spans="1:20" ht="13.5" customHeight="1" x14ac:dyDescent="0.25">
      <c r="B29" s="249"/>
      <c r="C29" s="249"/>
      <c r="D29" s="249"/>
      <c r="E29" s="249"/>
    </row>
    <row r="30" spans="1:20" ht="18.75" x14ac:dyDescent="0.25">
      <c r="A30" s="249" t="s">
        <v>217</v>
      </c>
      <c r="B30" s="259">
        <v>2017</v>
      </c>
      <c r="C30" s="259"/>
      <c r="D30" s="259">
        <v>2016</v>
      </c>
      <c r="E30" s="259"/>
      <c r="F30" s="259">
        <v>2015</v>
      </c>
      <c r="G30" s="259"/>
      <c r="H30" s="259">
        <v>2014</v>
      </c>
      <c r="I30" s="259"/>
      <c r="J30" s="259" t="s">
        <v>203</v>
      </c>
      <c r="K30" s="259"/>
      <c r="L30" s="259" t="s">
        <v>204</v>
      </c>
      <c r="M30" s="260"/>
      <c r="N30" s="259" t="s">
        <v>205</v>
      </c>
      <c r="O30" s="260"/>
      <c r="P30" s="260" t="s">
        <v>209</v>
      </c>
      <c r="Q30" s="260"/>
      <c r="R30" s="260" t="s">
        <v>210</v>
      </c>
      <c r="S30" s="260"/>
      <c r="T30" s="260" t="s">
        <v>243</v>
      </c>
    </row>
    <row r="31" spans="1:20" ht="7.5" customHeight="1" x14ac:dyDescent="0.25">
      <c r="A31" s="258"/>
      <c r="B31" s="256"/>
      <c r="C31" s="256"/>
      <c r="D31" s="256"/>
      <c r="E31" s="256"/>
      <c r="F31" s="256"/>
      <c r="G31" s="256"/>
      <c r="H31" s="256"/>
      <c r="I31" s="256"/>
      <c r="J31" s="256"/>
      <c r="K31" s="256"/>
      <c r="L31" s="256"/>
      <c r="M31" s="256"/>
      <c r="N31" s="257"/>
      <c r="O31" s="257"/>
      <c r="P31" s="257"/>
      <c r="Q31" s="257"/>
      <c r="R31" s="257"/>
      <c r="S31" s="257"/>
      <c r="T31" s="257"/>
    </row>
    <row r="32" spans="1:20" x14ac:dyDescent="0.25">
      <c r="A32" s="250" t="s">
        <v>63</v>
      </c>
      <c r="B32" s="241">
        <v>0</v>
      </c>
      <c r="C32" s="241"/>
      <c r="D32" s="241">
        <v>0</v>
      </c>
      <c r="E32" s="241"/>
      <c r="F32" s="241">
        <v>0</v>
      </c>
      <c r="G32" s="241"/>
      <c r="H32" s="241">
        <v>0</v>
      </c>
      <c r="I32" s="241"/>
      <c r="J32" s="255" t="s">
        <v>49</v>
      </c>
      <c r="K32" s="241"/>
      <c r="L32" s="255" t="s">
        <v>49</v>
      </c>
      <c r="M32" s="255"/>
      <c r="N32" s="255" t="s">
        <v>49</v>
      </c>
      <c r="O32" s="241"/>
      <c r="P32" s="255" t="s">
        <v>49</v>
      </c>
      <c r="Q32" s="241"/>
      <c r="R32" s="255" t="s">
        <v>49</v>
      </c>
      <c r="S32" s="255"/>
      <c r="T32" s="255" t="s">
        <v>49</v>
      </c>
    </row>
    <row r="33" spans="1:20" x14ac:dyDescent="0.25">
      <c r="A33" s="250" t="s">
        <v>61</v>
      </c>
      <c r="B33" s="251">
        <v>0</v>
      </c>
      <c r="C33" s="251"/>
      <c r="D33" s="251">
        <v>0</v>
      </c>
      <c r="E33" s="251"/>
      <c r="F33" s="251">
        <v>0</v>
      </c>
      <c r="G33" s="251"/>
      <c r="H33" s="251">
        <v>0</v>
      </c>
      <c r="I33" s="251"/>
      <c r="J33" s="334" t="s">
        <v>49</v>
      </c>
      <c r="K33" s="252"/>
      <c r="L33" s="334" t="s">
        <v>49</v>
      </c>
      <c r="M33" s="252"/>
      <c r="N33" s="334" t="s">
        <v>49</v>
      </c>
      <c r="O33" s="252"/>
      <c r="P33" s="334" t="s">
        <v>49</v>
      </c>
      <c r="Q33" s="252"/>
      <c r="R33" s="334" t="s">
        <v>49</v>
      </c>
      <c r="S33" s="252"/>
      <c r="T33" s="334" t="s">
        <v>49</v>
      </c>
    </row>
    <row r="34" spans="1:20" x14ac:dyDescent="0.25">
      <c r="A34" s="253" t="s">
        <v>62</v>
      </c>
      <c r="B34" s="242">
        <f>B32+B33</f>
        <v>0</v>
      </c>
      <c r="C34" s="242"/>
      <c r="D34" s="242">
        <f>D32+D33</f>
        <v>0</v>
      </c>
      <c r="E34" s="242"/>
      <c r="F34" s="242">
        <f>F32+F33</f>
        <v>0</v>
      </c>
      <c r="G34" s="242"/>
      <c r="H34" s="242">
        <f>H32+H33</f>
        <v>0</v>
      </c>
      <c r="I34" s="242"/>
      <c r="J34" s="255" t="s">
        <v>49</v>
      </c>
      <c r="K34" s="241"/>
      <c r="L34" s="255" t="s">
        <v>49</v>
      </c>
      <c r="M34" s="255"/>
      <c r="N34" s="255" t="s">
        <v>49</v>
      </c>
      <c r="O34" s="243"/>
      <c r="P34" s="255" t="s">
        <v>49</v>
      </c>
      <c r="Q34" s="241"/>
      <c r="R34" s="255" t="s">
        <v>49</v>
      </c>
      <c r="S34" s="255"/>
      <c r="T34" s="255" t="s">
        <v>49</v>
      </c>
    </row>
    <row r="35" spans="1:20" ht="16.5" thickBot="1" x14ac:dyDescent="0.3">
      <c r="A35" s="253" t="s">
        <v>193</v>
      </c>
      <c r="B35" s="244">
        <v>0</v>
      </c>
      <c r="C35" s="244"/>
      <c r="D35" s="244">
        <v>0</v>
      </c>
      <c r="E35" s="244"/>
      <c r="F35" s="244">
        <v>0</v>
      </c>
      <c r="G35" s="244"/>
      <c r="H35" s="244">
        <v>0</v>
      </c>
      <c r="I35" s="244"/>
      <c r="J35" s="333" t="s">
        <v>49</v>
      </c>
      <c r="K35" s="333"/>
      <c r="L35" s="333" t="s">
        <v>49</v>
      </c>
      <c r="M35" s="333"/>
      <c r="N35" s="333" t="s">
        <v>49</v>
      </c>
      <c r="O35" s="245"/>
      <c r="P35" s="333" t="s">
        <v>49</v>
      </c>
      <c r="Q35" s="333"/>
      <c r="R35" s="333" t="s">
        <v>49</v>
      </c>
      <c r="S35" s="333"/>
      <c r="T35" s="333" t="s">
        <v>49</v>
      </c>
    </row>
    <row r="36" spans="1:20" ht="19.5" thickTop="1" x14ac:dyDescent="0.25">
      <c r="A36" s="250" t="s">
        <v>201</v>
      </c>
      <c r="B36" s="313" t="e">
        <f>-B33/B35</f>
        <v>#DIV/0!</v>
      </c>
      <c r="C36" s="313"/>
      <c r="D36" s="313" t="e">
        <f>-D33/D35</f>
        <v>#DIV/0!</v>
      </c>
      <c r="E36" s="313"/>
      <c r="F36" s="313" t="e">
        <f>-F33/F35</f>
        <v>#DIV/0!</v>
      </c>
      <c r="G36" s="313"/>
      <c r="H36" s="313" t="e">
        <f>-H33/H35</f>
        <v>#DIV/0!</v>
      </c>
      <c r="I36" s="313"/>
      <c r="J36" s="313"/>
      <c r="K36" s="313"/>
      <c r="L36" s="313"/>
      <c r="M36" s="313"/>
      <c r="N36" s="313"/>
      <c r="O36" s="313"/>
      <c r="P36" s="313"/>
      <c r="Q36" s="313"/>
      <c r="R36" s="313"/>
      <c r="S36" s="313"/>
      <c r="T36" s="313"/>
    </row>
    <row r="37" spans="1:20" ht="13.5" customHeight="1" x14ac:dyDescent="0.25">
      <c r="B37" s="249"/>
      <c r="C37" s="249"/>
      <c r="D37" s="249"/>
      <c r="E37" s="249"/>
    </row>
    <row r="38" spans="1:20" ht="18.75" x14ac:dyDescent="0.25">
      <c r="A38" s="249" t="s">
        <v>244</v>
      </c>
      <c r="B38" s="259">
        <v>2017</v>
      </c>
      <c r="C38" s="259"/>
      <c r="D38" s="259">
        <v>2016</v>
      </c>
      <c r="E38" s="259"/>
      <c r="F38" s="259">
        <v>2015</v>
      </c>
      <c r="G38" s="259"/>
      <c r="H38" s="259">
        <v>2014</v>
      </c>
      <c r="I38" s="259"/>
      <c r="J38" s="259" t="s">
        <v>203</v>
      </c>
      <c r="K38" s="259"/>
      <c r="L38" s="259" t="s">
        <v>204</v>
      </c>
      <c r="M38" s="260"/>
      <c r="N38" s="259" t="s">
        <v>205</v>
      </c>
      <c r="O38" s="260"/>
      <c r="P38" s="260" t="s">
        <v>209</v>
      </c>
      <c r="Q38" s="260"/>
      <c r="R38" s="260" t="s">
        <v>210</v>
      </c>
      <c r="S38" s="260"/>
      <c r="T38" s="260" t="s">
        <v>243</v>
      </c>
    </row>
    <row r="39" spans="1:20" ht="7.5" customHeight="1" x14ac:dyDescent="0.25">
      <c r="A39" s="258"/>
      <c r="B39" s="256"/>
      <c r="C39" s="256"/>
      <c r="D39" s="256"/>
      <c r="E39" s="256"/>
      <c r="F39" s="256"/>
      <c r="G39" s="256"/>
      <c r="H39" s="256"/>
      <c r="I39" s="256"/>
      <c r="J39" s="256"/>
      <c r="K39" s="256"/>
      <c r="L39" s="256"/>
      <c r="M39" s="256"/>
      <c r="N39" s="257"/>
      <c r="O39" s="257"/>
      <c r="P39" s="257"/>
      <c r="Q39" s="257"/>
      <c r="R39" s="257"/>
      <c r="S39" s="257"/>
      <c r="T39" s="257"/>
    </row>
    <row r="40" spans="1:20" x14ac:dyDescent="0.25">
      <c r="A40" s="250" t="s">
        <v>63</v>
      </c>
      <c r="B40" s="241">
        <v>0</v>
      </c>
      <c r="C40" s="241"/>
      <c r="D40" s="241">
        <v>0</v>
      </c>
      <c r="E40" s="241"/>
      <c r="F40" s="241">
        <v>0</v>
      </c>
      <c r="G40" s="241"/>
      <c r="H40" s="241">
        <v>0</v>
      </c>
      <c r="I40" s="241"/>
      <c r="J40" s="255" t="s">
        <v>49</v>
      </c>
      <c r="K40" s="241"/>
      <c r="L40" s="255" t="s">
        <v>49</v>
      </c>
      <c r="M40" s="255"/>
      <c r="N40" s="255" t="s">
        <v>49</v>
      </c>
      <c r="O40" s="241"/>
      <c r="P40" s="255" t="s">
        <v>49</v>
      </c>
      <c r="Q40" s="241"/>
      <c r="R40" s="255" t="s">
        <v>49</v>
      </c>
      <c r="S40" s="255"/>
      <c r="T40" s="255" t="s">
        <v>49</v>
      </c>
    </row>
    <row r="41" spans="1:20" x14ac:dyDescent="0.25">
      <c r="A41" s="250" t="s">
        <v>61</v>
      </c>
      <c r="B41" s="251">
        <v>0</v>
      </c>
      <c r="C41" s="251"/>
      <c r="D41" s="251">
        <v>0</v>
      </c>
      <c r="E41" s="251"/>
      <c r="F41" s="251">
        <v>0</v>
      </c>
      <c r="G41" s="251"/>
      <c r="H41" s="251">
        <v>0</v>
      </c>
      <c r="I41" s="251"/>
      <c r="J41" s="334" t="s">
        <v>49</v>
      </c>
      <c r="K41" s="252"/>
      <c r="L41" s="334" t="s">
        <v>49</v>
      </c>
      <c r="M41" s="252"/>
      <c r="N41" s="334" t="s">
        <v>49</v>
      </c>
      <c r="O41" s="252"/>
      <c r="P41" s="334" t="s">
        <v>49</v>
      </c>
      <c r="Q41" s="252"/>
      <c r="R41" s="334" t="s">
        <v>49</v>
      </c>
      <c r="S41" s="252"/>
      <c r="T41" s="334" t="s">
        <v>49</v>
      </c>
    </row>
    <row r="42" spans="1:20" x14ac:dyDescent="0.25">
      <c r="A42" s="253" t="s">
        <v>62</v>
      </c>
      <c r="B42" s="242">
        <f>B40+B41</f>
        <v>0</v>
      </c>
      <c r="C42" s="242"/>
      <c r="D42" s="242">
        <f>D40+D41</f>
        <v>0</v>
      </c>
      <c r="E42" s="242"/>
      <c r="F42" s="242">
        <f>F40+F41</f>
        <v>0</v>
      </c>
      <c r="G42" s="242"/>
      <c r="H42" s="242">
        <f>H40+H41</f>
        <v>0</v>
      </c>
      <c r="I42" s="242"/>
      <c r="J42" s="255" t="s">
        <v>49</v>
      </c>
      <c r="K42" s="241"/>
      <c r="L42" s="255" t="s">
        <v>49</v>
      </c>
      <c r="M42" s="255"/>
      <c r="N42" s="255" t="s">
        <v>49</v>
      </c>
      <c r="O42" s="243"/>
      <c r="P42" s="255" t="s">
        <v>49</v>
      </c>
      <c r="Q42" s="241"/>
      <c r="R42" s="255" t="s">
        <v>49</v>
      </c>
      <c r="S42" s="255"/>
      <c r="T42" s="255" t="s">
        <v>49</v>
      </c>
    </row>
    <row r="43" spans="1:20" ht="16.5" thickBot="1" x14ac:dyDescent="0.3">
      <c r="A43" s="253" t="s">
        <v>193</v>
      </c>
      <c r="B43" s="244">
        <v>0</v>
      </c>
      <c r="C43" s="244"/>
      <c r="D43" s="244">
        <v>0</v>
      </c>
      <c r="E43" s="244"/>
      <c r="F43" s="244">
        <v>0</v>
      </c>
      <c r="G43" s="244"/>
      <c r="H43" s="244">
        <v>0</v>
      </c>
      <c r="I43" s="244"/>
      <c r="J43" s="333" t="s">
        <v>49</v>
      </c>
      <c r="K43" s="333"/>
      <c r="L43" s="333" t="s">
        <v>49</v>
      </c>
      <c r="M43" s="333"/>
      <c r="N43" s="333" t="s">
        <v>49</v>
      </c>
      <c r="O43" s="245"/>
      <c r="P43" s="333" t="s">
        <v>49</v>
      </c>
      <c r="Q43" s="333"/>
      <c r="R43" s="333" t="s">
        <v>49</v>
      </c>
      <c r="S43" s="333"/>
      <c r="T43" s="333" t="s">
        <v>49</v>
      </c>
    </row>
    <row r="44" spans="1:20" ht="19.5" thickTop="1" x14ac:dyDescent="0.25">
      <c r="A44" s="250" t="s">
        <v>201</v>
      </c>
      <c r="B44" s="313" t="e">
        <f>-B41/B43</f>
        <v>#DIV/0!</v>
      </c>
      <c r="C44" s="313"/>
      <c r="D44" s="313" t="e">
        <f>-D41/D43</f>
        <v>#DIV/0!</v>
      </c>
      <c r="E44" s="313"/>
      <c r="F44" s="313" t="e">
        <f>-F41/F43</f>
        <v>#DIV/0!</v>
      </c>
      <c r="G44" s="313"/>
      <c r="H44" s="313" t="e">
        <f>-H41/H43</f>
        <v>#DIV/0!</v>
      </c>
      <c r="I44" s="313"/>
      <c r="J44" s="313"/>
      <c r="K44" s="313"/>
      <c r="L44" s="313"/>
      <c r="M44" s="313"/>
      <c r="N44" s="313"/>
      <c r="O44" s="313"/>
      <c r="P44" s="313"/>
      <c r="Q44" s="313"/>
      <c r="R44" s="313"/>
      <c r="S44" s="313"/>
      <c r="T44" s="313"/>
    </row>
    <row r="46" spans="1:20" s="258" customFormat="1" x14ac:dyDescent="0.25">
      <c r="A46" s="335" t="s">
        <v>200</v>
      </c>
    </row>
    <row r="47" spans="1:20" s="258" customFormat="1" x14ac:dyDescent="0.25">
      <c r="A47" s="336" t="s">
        <v>202</v>
      </c>
    </row>
    <row r="48" spans="1:20" s="258" customFormat="1" x14ac:dyDescent="0.25">
      <c r="A48" s="335" t="s">
        <v>245</v>
      </c>
    </row>
    <row r="49" spans="1:20" s="258" customFormat="1" x14ac:dyDescent="0.25">
      <c r="A49" s="359" t="s">
        <v>207</v>
      </c>
      <c r="B49" s="359"/>
      <c r="C49" s="359"/>
      <c r="D49" s="359"/>
      <c r="E49" s="359"/>
      <c r="F49" s="359"/>
      <c r="G49" s="359"/>
      <c r="H49" s="359"/>
      <c r="I49" s="359"/>
      <c r="J49" s="359"/>
      <c r="K49" s="359"/>
      <c r="L49" s="359"/>
      <c r="M49" s="359"/>
      <c r="N49" s="359"/>
    </row>
    <row r="50" spans="1:20" s="261" customFormat="1" ht="15.75" customHeight="1" x14ac:dyDescent="0.2">
      <c r="A50" s="261" t="s">
        <v>208</v>
      </c>
    </row>
    <row r="51" spans="1:20" s="123" customFormat="1" ht="9.75" customHeight="1" x14ac:dyDescent="0.2">
      <c r="A51" s="305"/>
    </row>
    <row r="52" spans="1:20" s="305" customFormat="1" ht="15.75" customHeight="1" x14ac:dyDescent="0.2">
      <c r="A52" s="332" t="s">
        <v>246</v>
      </c>
    </row>
    <row r="53" spans="1:20" s="305" customFormat="1" ht="9.75" customHeight="1" x14ac:dyDescent="0.2">
      <c r="A53" s="297"/>
      <c r="B53" s="317"/>
      <c r="C53" s="317"/>
      <c r="D53" s="297"/>
      <c r="E53" s="297"/>
      <c r="F53" s="297"/>
      <c r="G53" s="297"/>
      <c r="H53" s="297"/>
      <c r="I53" s="297"/>
      <c r="J53" s="297"/>
      <c r="K53" s="297"/>
      <c r="L53" s="297"/>
      <c r="M53" s="297"/>
      <c r="N53" s="297"/>
    </row>
    <row r="54" spans="1:20" s="305" customFormat="1" ht="13.5" customHeight="1" x14ac:dyDescent="0.2">
      <c r="B54" s="304"/>
      <c r="C54" s="304"/>
      <c r="D54" s="304"/>
      <c r="E54" s="304"/>
      <c r="F54" s="304"/>
      <c r="G54" s="304"/>
      <c r="H54" s="304"/>
      <c r="I54" s="304"/>
      <c r="J54" s="304"/>
      <c r="K54" s="304"/>
      <c r="L54" s="304"/>
      <c r="M54" s="304"/>
      <c r="N54" s="304"/>
      <c r="O54" s="304"/>
      <c r="P54" s="304"/>
      <c r="Q54" s="304"/>
      <c r="R54" s="304"/>
      <c r="S54" s="304"/>
      <c r="T54" s="304"/>
    </row>
    <row r="55" spans="1:20" s="306" customFormat="1" ht="11.25" customHeight="1" x14ac:dyDescent="0.2"/>
  </sheetData>
  <mergeCells count="1">
    <mergeCell ref="A49:N49"/>
  </mergeCells>
  <pageMargins left="0.36" right="0.31" top="1.62" bottom="0.53" header="0.43" footer="0.3"/>
  <pageSetup scale="58" orientation="landscape" horizontalDpi="4294967292" r:id="rId1"/>
  <headerFooter scaleWithDoc="0">
    <oddHeader>&amp;L&amp;"Times New Roman,Regular"&amp;12Required Supplementary Information&amp;"Times New Roman,Bold"&amp;11
Schedule of Ogden-Weber ATC's Contributions
Noncontributory, Contributory, and Tier 2 Public Employees Systems
of the Utah Retirement Systems
Last 10 Fiscal Years</oddHeader>
    <oddFooter>&amp;C&amp;"Times New Roman,Regular"&amp;10 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zoomScale="145" zoomScaleNormal="145" workbookViewId="0">
      <selection activeCell="E5" sqref="E5"/>
    </sheetView>
  </sheetViews>
  <sheetFormatPr defaultColWidth="9.33203125" defaultRowHeight="12.75" x14ac:dyDescent="0.2"/>
  <cols>
    <col min="1" max="1" width="35.83203125" style="119" customWidth="1"/>
    <col min="2" max="2" width="2.6640625" style="119" customWidth="1"/>
    <col min="3" max="3" width="14.33203125" style="119" customWidth="1"/>
    <col min="4" max="4" width="1.6640625" style="119" customWidth="1"/>
    <col min="5" max="5" width="13.83203125" style="119" customWidth="1"/>
    <col min="6" max="6" width="1.6640625" style="119" customWidth="1"/>
    <col min="7" max="7" width="12.83203125" style="119" customWidth="1"/>
    <col min="8" max="8" width="1" style="119" customWidth="1"/>
    <col min="9" max="9" width="11.1640625" style="119" customWidth="1"/>
    <col min="10" max="16384" width="9.33203125" style="119"/>
  </cols>
  <sheetData>
    <row r="1" spans="1:17" s="183" customFormat="1" ht="14.25" x14ac:dyDescent="0.2">
      <c r="A1" s="344" t="s">
        <v>140</v>
      </c>
      <c r="B1" s="344"/>
      <c r="C1" s="344"/>
      <c r="D1" s="344"/>
      <c r="E1" s="344"/>
      <c r="F1" s="344"/>
      <c r="G1" s="344"/>
      <c r="H1" s="344"/>
      <c r="I1" s="344"/>
    </row>
    <row r="2" spans="1:17" s="183" customFormat="1" x14ac:dyDescent="0.2"/>
    <row r="3" spans="1:17" s="88" customFormat="1" ht="11.25" customHeight="1" x14ac:dyDescent="0.2">
      <c r="A3" s="38"/>
      <c r="B3" s="38"/>
      <c r="C3" s="26" t="s">
        <v>2</v>
      </c>
      <c r="D3" s="20"/>
      <c r="E3" s="315" t="s">
        <v>2</v>
      </c>
      <c r="F3" s="20"/>
      <c r="H3" s="20"/>
      <c r="I3" s="26"/>
      <c r="K3" s="186"/>
    </row>
    <row r="4" spans="1:17" s="88" customFormat="1" ht="11.25" customHeight="1" x14ac:dyDescent="0.2">
      <c r="A4" s="20"/>
      <c r="B4" s="20"/>
      <c r="C4" s="39" t="s">
        <v>173</v>
      </c>
      <c r="D4" s="20"/>
      <c r="E4" s="39" t="s">
        <v>238</v>
      </c>
      <c r="F4" s="20"/>
      <c r="G4" s="26" t="s">
        <v>1</v>
      </c>
      <c r="H4" s="20"/>
      <c r="I4" s="26" t="s">
        <v>0</v>
      </c>
    </row>
    <row r="5" spans="1:17" s="88" customFormat="1" ht="11.25" customHeight="1" x14ac:dyDescent="0.2">
      <c r="A5" s="28"/>
      <c r="B5" s="28"/>
      <c r="C5" s="27" t="s">
        <v>3</v>
      </c>
      <c r="D5" s="97"/>
      <c r="E5" s="316" t="s">
        <v>3</v>
      </c>
      <c r="F5" s="97"/>
      <c r="G5" s="27" t="s">
        <v>139</v>
      </c>
      <c r="H5" s="97"/>
      <c r="I5" s="27" t="s">
        <v>139</v>
      </c>
    </row>
    <row r="6" spans="1:17" s="20" customFormat="1" x14ac:dyDescent="0.2">
      <c r="C6" s="25"/>
      <c r="E6" s="25"/>
      <c r="G6" s="25"/>
      <c r="I6" s="57"/>
    </row>
    <row r="7" spans="1:17" s="20" customFormat="1" x14ac:dyDescent="0.2">
      <c r="A7" s="20" t="s">
        <v>9</v>
      </c>
      <c r="C7" s="50">
        <v>0</v>
      </c>
      <c r="D7" s="90"/>
      <c r="E7" s="50">
        <v>0</v>
      </c>
      <c r="F7" s="58"/>
      <c r="G7" s="50">
        <f>C7-E7</f>
        <v>0</v>
      </c>
      <c r="H7" s="49"/>
      <c r="I7" s="92" t="e">
        <f>G7/E7</f>
        <v>#DIV/0!</v>
      </c>
      <c r="K7" s="172"/>
      <c r="L7" s="172"/>
      <c r="M7" s="172"/>
      <c r="N7" s="172"/>
      <c r="O7" s="172"/>
      <c r="P7" s="172"/>
      <c r="Q7" s="172"/>
    </row>
    <row r="8" spans="1:17" s="20" customFormat="1" ht="13.5" customHeight="1" x14ac:dyDescent="0.2">
      <c r="A8" s="20" t="s">
        <v>10</v>
      </c>
      <c r="C8" s="48">
        <v>0</v>
      </c>
      <c r="D8" s="101"/>
      <c r="E8" s="48">
        <v>0</v>
      </c>
      <c r="F8" s="48"/>
      <c r="G8" s="48">
        <f>C8-E8</f>
        <v>0</v>
      </c>
      <c r="H8" s="49"/>
      <c r="I8" s="92" t="e">
        <f>G8/E8</f>
        <v>#DIV/0!</v>
      </c>
      <c r="K8" s="172"/>
      <c r="L8" s="172"/>
      <c r="M8" s="172"/>
      <c r="N8" s="172"/>
      <c r="O8" s="172"/>
      <c r="P8" s="172"/>
      <c r="Q8" s="172"/>
    </row>
    <row r="9" spans="1:17" s="20" customFormat="1" ht="14.65" customHeight="1" x14ac:dyDescent="0.2">
      <c r="A9" s="137" t="s">
        <v>132</v>
      </c>
      <c r="C9" s="47">
        <f>+C7-C8</f>
        <v>0</v>
      </c>
      <c r="D9" s="34"/>
      <c r="E9" s="47">
        <f>+E7-E8</f>
        <v>0</v>
      </c>
      <c r="F9" s="47"/>
      <c r="G9" s="47">
        <f t="shared" ref="G9:G14" si="0">C9-E9</f>
        <v>0</v>
      </c>
      <c r="H9" s="32"/>
      <c r="I9" s="92" t="e">
        <f>-G9/E9</f>
        <v>#DIV/0!</v>
      </c>
      <c r="K9" s="195"/>
      <c r="L9" s="172"/>
      <c r="M9" s="172"/>
      <c r="N9" s="172"/>
      <c r="O9" s="172"/>
      <c r="P9" s="172"/>
      <c r="Q9" s="172"/>
    </row>
    <row r="10" spans="1:17" s="20" customFormat="1" ht="17.25" customHeight="1" x14ac:dyDescent="0.2">
      <c r="A10" s="20" t="s">
        <v>11</v>
      </c>
      <c r="C10" s="48">
        <v>0</v>
      </c>
      <c r="D10" s="101"/>
      <c r="E10" s="48">
        <v>0</v>
      </c>
      <c r="F10" s="48"/>
      <c r="G10" s="48">
        <f t="shared" si="0"/>
        <v>0</v>
      </c>
      <c r="H10" s="49"/>
      <c r="I10" s="92" t="e">
        <f t="shared" ref="I10:I12" si="1">G10/E10</f>
        <v>#DIV/0!</v>
      </c>
      <c r="K10" s="195"/>
      <c r="L10" s="172"/>
      <c r="M10" s="172"/>
      <c r="N10" s="172"/>
      <c r="O10" s="172"/>
      <c r="P10" s="172"/>
      <c r="Q10" s="172"/>
    </row>
    <row r="11" spans="1:17" s="20" customFormat="1" ht="17.25" customHeight="1" x14ac:dyDescent="0.2">
      <c r="A11" s="137" t="s">
        <v>164</v>
      </c>
      <c r="C11" s="58">
        <f>SUM(C9:C10)</f>
        <v>0</v>
      </c>
      <c r="D11" s="90"/>
      <c r="E11" s="58">
        <f>SUM(E9:E10)</f>
        <v>0</v>
      </c>
      <c r="F11" s="58"/>
      <c r="G11" s="58">
        <f t="shared" si="0"/>
        <v>0</v>
      </c>
      <c r="H11" s="49"/>
      <c r="I11" s="92" t="e">
        <f>-G11/E11</f>
        <v>#DIV/0!</v>
      </c>
      <c r="K11" s="195"/>
      <c r="L11" s="172"/>
      <c r="M11" s="172"/>
      <c r="N11" s="172"/>
      <c r="O11" s="172"/>
      <c r="P11" s="172"/>
      <c r="Q11" s="172"/>
    </row>
    <row r="12" spans="1:17" s="20" customFormat="1" ht="17.45" customHeight="1" x14ac:dyDescent="0.2">
      <c r="A12" s="20" t="s">
        <v>162</v>
      </c>
      <c r="C12" s="48">
        <v>0</v>
      </c>
      <c r="D12" s="101"/>
      <c r="E12" s="48">
        <v>0</v>
      </c>
      <c r="F12" s="48"/>
      <c r="G12" s="48">
        <f>C12-E12</f>
        <v>0</v>
      </c>
      <c r="H12" s="49"/>
      <c r="I12" s="92" t="e">
        <f t="shared" si="1"/>
        <v>#DIV/0!</v>
      </c>
      <c r="K12" s="196"/>
      <c r="L12" s="172"/>
      <c r="M12" s="172"/>
      <c r="N12" s="172"/>
      <c r="O12" s="172"/>
      <c r="P12" s="172"/>
      <c r="Q12" s="172"/>
    </row>
    <row r="13" spans="1:17" s="20" customFormat="1" ht="16.5" customHeight="1" x14ac:dyDescent="0.2">
      <c r="A13" s="43" t="s">
        <v>131</v>
      </c>
      <c r="C13" s="47">
        <f>SUM(C11:C12)</f>
        <v>0</v>
      </c>
      <c r="D13" s="34"/>
      <c r="E13" s="47">
        <f>SUM(E11:E12)</f>
        <v>0</v>
      </c>
      <c r="F13" s="47"/>
      <c r="G13" s="47">
        <f t="shared" si="0"/>
        <v>0</v>
      </c>
      <c r="H13" s="32"/>
      <c r="I13" s="92" t="e">
        <f>-G13/E13</f>
        <v>#DIV/0!</v>
      </c>
      <c r="K13" s="172"/>
      <c r="L13" s="172"/>
      <c r="M13" s="172"/>
      <c r="N13" s="172"/>
      <c r="O13" s="172"/>
      <c r="P13" s="172"/>
      <c r="Q13" s="172"/>
    </row>
    <row r="14" spans="1:17" s="20" customFormat="1" ht="16.5" customHeight="1" x14ac:dyDescent="0.2">
      <c r="A14" s="20" t="s">
        <v>163</v>
      </c>
      <c r="C14" s="47">
        <v>0</v>
      </c>
      <c r="D14" s="34"/>
      <c r="E14" s="47">
        <v>0</v>
      </c>
      <c r="F14" s="47"/>
      <c r="G14" s="58">
        <f t="shared" si="0"/>
        <v>0</v>
      </c>
      <c r="H14" s="32"/>
      <c r="I14" s="92" t="e">
        <f>G14/E14</f>
        <v>#DIV/0!</v>
      </c>
      <c r="K14" s="172"/>
      <c r="L14" s="172"/>
      <c r="M14" s="172"/>
      <c r="N14" s="172"/>
      <c r="O14" s="172"/>
      <c r="P14" s="172"/>
      <c r="Q14" s="172"/>
    </row>
    <row r="15" spans="1:17" ht="16.5" customHeight="1" thickBot="1" x14ac:dyDescent="0.25">
      <c r="A15" s="271" t="s">
        <v>169</v>
      </c>
      <c r="C15" s="99">
        <f>SUM(C13+C14)</f>
        <v>0</v>
      </c>
      <c r="D15" s="102"/>
      <c r="E15" s="99">
        <f>SUM(E13+E14)</f>
        <v>0</v>
      </c>
      <c r="F15" s="103"/>
      <c r="G15" s="99">
        <f>C15-E15</f>
        <v>0</v>
      </c>
      <c r="H15" s="44"/>
      <c r="I15" s="92" t="e">
        <f>G15/E15</f>
        <v>#DIV/0!</v>
      </c>
      <c r="K15" s="187"/>
    </row>
    <row r="16" spans="1:17" ht="6.75" customHeight="1" thickTop="1" x14ac:dyDescent="0.2">
      <c r="K16" s="187"/>
    </row>
    <row r="17" spans="1:11" x14ac:dyDescent="0.2">
      <c r="A17" s="51"/>
      <c r="K17" s="187"/>
    </row>
    <row r="18" spans="1:11" x14ac:dyDescent="0.2">
      <c r="K18" s="187"/>
    </row>
    <row r="19" spans="1:11" x14ac:dyDescent="0.2">
      <c r="K19" s="187"/>
    </row>
  </sheetData>
  <mergeCells count="1">
    <mergeCell ref="A1:I1"/>
  </mergeCells>
  <phoneticPr fontId="7" type="noConversion"/>
  <pageMargins left="0.75" right="0.45" top="1" bottom="1" header="0.5" footer="0.5"/>
  <pageSetup orientation="landscape" r:id="rId1"/>
  <headerFooter alignWithMargins="0"/>
  <ignoredErrors>
    <ignoredError sqref="I9:I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zoomScale="175" zoomScaleNormal="175" workbookViewId="0">
      <selection activeCell="M21" sqref="M21"/>
    </sheetView>
  </sheetViews>
  <sheetFormatPr defaultColWidth="9.1640625" defaultRowHeight="12" x14ac:dyDescent="0.2"/>
  <cols>
    <col min="1" max="1" width="1.83203125" style="3" customWidth="1"/>
    <col min="2" max="2" width="27.83203125" style="3" customWidth="1"/>
    <col min="3" max="3" width="3.33203125" style="3" customWidth="1"/>
    <col min="4" max="4" width="13.1640625" style="3" customWidth="1"/>
    <col min="5" max="5" width="1.83203125" style="23" customWidth="1"/>
    <col min="6" max="6" width="9.83203125" style="3" customWidth="1"/>
    <col min="7" max="7" width="1.5" style="3" customWidth="1"/>
    <col min="8" max="8" width="13.1640625" style="3" customWidth="1"/>
    <col min="9" max="9" width="1.5" style="3" customWidth="1"/>
    <col min="10" max="10" width="12.5" style="3" customWidth="1"/>
    <col min="11" max="11" width="1.1640625" style="3" customWidth="1"/>
    <col min="12" max="12" width="10.83203125" style="3" customWidth="1"/>
    <col min="13" max="16384" width="9.1640625" style="3"/>
  </cols>
  <sheetData>
    <row r="1" spans="1:13" s="12" customFormat="1" ht="11.1" customHeight="1" x14ac:dyDescent="0.2">
      <c r="A1" s="10"/>
      <c r="B1" s="11"/>
      <c r="C1" s="11"/>
      <c r="D1" s="11" t="s">
        <v>2</v>
      </c>
      <c r="E1" s="22"/>
      <c r="F1" s="11" t="s">
        <v>13</v>
      </c>
      <c r="G1" s="11"/>
      <c r="H1" s="11" t="s">
        <v>2</v>
      </c>
      <c r="I1" s="11"/>
      <c r="J1" s="88"/>
      <c r="K1" s="20"/>
      <c r="L1" s="184"/>
    </row>
    <row r="2" spans="1:13" s="12" customFormat="1" ht="11.1" customHeight="1" x14ac:dyDescent="0.2">
      <c r="A2" s="130"/>
      <c r="B2" s="22"/>
      <c r="C2" s="11"/>
      <c r="D2" s="13" t="s">
        <v>173</v>
      </c>
      <c r="E2" s="22"/>
      <c r="F2" s="11" t="s">
        <v>14</v>
      </c>
      <c r="G2" s="11"/>
      <c r="H2" s="13" t="s">
        <v>238</v>
      </c>
      <c r="I2" s="11"/>
      <c r="J2" s="197" t="s">
        <v>1</v>
      </c>
      <c r="K2" s="198"/>
      <c r="L2" s="197" t="s">
        <v>0</v>
      </c>
    </row>
    <row r="3" spans="1:13" s="12" customFormat="1" ht="11.1" customHeight="1" x14ac:dyDescent="0.2">
      <c r="A3" s="345"/>
      <c r="B3" s="345"/>
      <c r="C3" s="11"/>
      <c r="D3" s="21" t="s">
        <v>3</v>
      </c>
      <c r="E3" s="21"/>
      <c r="F3" s="21" t="s">
        <v>15</v>
      </c>
      <c r="G3" s="21"/>
      <c r="H3" s="21" t="s">
        <v>3</v>
      </c>
      <c r="I3" s="21"/>
      <c r="J3" s="199" t="s">
        <v>139</v>
      </c>
      <c r="K3" s="200"/>
      <c r="L3" s="199" t="s">
        <v>139</v>
      </c>
    </row>
    <row r="4" spans="1:13" x14ac:dyDescent="0.2">
      <c r="A4" s="23"/>
      <c r="B4" s="23"/>
      <c r="H4" s="134"/>
    </row>
    <row r="5" spans="1:13" x14ac:dyDescent="0.2">
      <c r="A5" s="347" t="s">
        <v>9</v>
      </c>
      <c r="B5" s="347"/>
      <c r="C5" s="4"/>
      <c r="H5" s="134"/>
    </row>
    <row r="6" spans="1:13" ht="12.75" x14ac:dyDescent="0.2">
      <c r="A6" s="4"/>
      <c r="B6" s="134" t="s">
        <v>16</v>
      </c>
      <c r="C6" s="4"/>
      <c r="D6" s="61">
        <v>0</v>
      </c>
      <c r="E6" s="17"/>
      <c r="F6" s="8" t="e">
        <f>SUM(D6/$D$25)</f>
        <v>#DIV/0!</v>
      </c>
      <c r="G6" s="6"/>
      <c r="H6" s="61">
        <v>0</v>
      </c>
      <c r="I6" s="6"/>
      <c r="J6" s="62">
        <f t="shared" ref="J6:J12" si="0">SUM(D6-H6)</f>
        <v>0</v>
      </c>
      <c r="K6" s="5"/>
      <c r="L6" s="60" t="e">
        <f>J6/H6</f>
        <v>#DIV/0!</v>
      </c>
      <c r="M6" s="186"/>
    </row>
    <row r="7" spans="1:13" x14ac:dyDescent="0.2">
      <c r="A7" s="4"/>
      <c r="B7" s="4" t="s">
        <v>17</v>
      </c>
      <c r="C7" s="4"/>
      <c r="D7" s="14">
        <v>0</v>
      </c>
      <c r="E7" s="17"/>
      <c r="F7" s="8" t="e">
        <f>SUM(D7/$D$25)</f>
        <v>#DIV/0!</v>
      </c>
      <c r="G7" s="6"/>
      <c r="H7" s="14">
        <v>0</v>
      </c>
      <c r="I7" s="6"/>
      <c r="J7" s="16">
        <f t="shared" si="0"/>
        <v>0</v>
      </c>
      <c r="K7" s="5"/>
      <c r="L7" s="60" t="e">
        <f t="shared" ref="L7:L10" si="1">J7/H7</f>
        <v>#DIV/0!</v>
      </c>
    </row>
    <row r="8" spans="1:13" x14ac:dyDescent="0.2">
      <c r="A8" s="4"/>
      <c r="B8" s="3" t="s">
        <v>190</v>
      </c>
      <c r="C8" s="4"/>
      <c r="D8" s="14">
        <v>0</v>
      </c>
      <c r="E8" s="17"/>
      <c r="F8" s="8" t="e">
        <f>SUM(D8/$D$25)</f>
        <v>#DIV/0!</v>
      </c>
      <c r="G8" s="6"/>
      <c r="H8" s="14">
        <v>0</v>
      </c>
      <c r="I8" s="6"/>
      <c r="J8" s="16">
        <f t="shared" si="0"/>
        <v>0</v>
      </c>
      <c r="K8" s="5"/>
      <c r="L8" s="60" t="e">
        <f t="shared" si="1"/>
        <v>#DIV/0!</v>
      </c>
    </row>
    <row r="9" spans="1:13" s="134" customFormat="1" x14ac:dyDescent="0.2">
      <c r="A9" s="133"/>
      <c r="B9" s="134" t="s">
        <v>133</v>
      </c>
      <c r="C9" s="133"/>
      <c r="D9" s="14"/>
      <c r="E9" s="17"/>
      <c r="F9" s="8"/>
      <c r="G9" s="6"/>
      <c r="H9" s="14"/>
      <c r="I9" s="6"/>
      <c r="J9" s="16"/>
      <c r="K9" s="5"/>
      <c r="L9" s="60"/>
    </row>
    <row r="10" spans="1:13" ht="10.5" customHeight="1" x14ac:dyDescent="0.2">
      <c r="A10" s="96"/>
      <c r="B10" s="165" t="s">
        <v>134</v>
      </c>
      <c r="C10" s="4"/>
      <c r="D10" s="14">
        <v>0</v>
      </c>
      <c r="E10" s="17"/>
      <c r="F10" s="8" t="e">
        <f>SUM(D10/$D$25)</f>
        <v>#DIV/0!</v>
      </c>
      <c r="G10" s="6"/>
      <c r="H10" s="14">
        <v>0</v>
      </c>
      <c r="I10" s="6"/>
      <c r="J10" s="16">
        <f t="shared" si="0"/>
        <v>0</v>
      </c>
      <c r="K10" s="5"/>
      <c r="L10" s="60" t="e">
        <f t="shared" si="1"/>
        <v>#DIV/0!</v>
      </c>
    </row>
    <row r="11" spans="1:13" s="134" customFormat="1" x14ac:dyDescent="0.2">
      <c r="A11" s="133"/>
      <c r="B11" s="4" t="s">
        <v>18</v>
      </c>
      <c r="C11" s="133"/>
      <c r="D11" s="15">
        <v>0</v>
      </c>
      <c r="E11" s="112"/>
      <c r="F11" s="9" t="e">
        <f>SUM(D11/$D$25)</f>
        <v>#DIV/0!</v>
      </c>
      <c r="G11" s="112"/>
      <c r="H11" s="15">
        <v>0</v>
      </c>
      <c r="I11" s="112"/>
      <c r="J11" s="46">
        <f t="shared" ref="J11" si="2">SUM(D11-H11)</f>
        <v>0</v>
      </c>
      <c r="K11" s="5"/>
      <c r="L11" s="60" t="e">
        <f t="shared" ref="L11" si="3">J11/H11</f>
        <v>#DIV/0!</v>
      </c>
    </row>
    <row r="12" spans="1:13" x14ac:dyDescent="0.2">
      <c r="A12" s="4"/>
      <c r="B12" s="138" t="s">
        <v>19</v>
      </c>
      <c r="C12" s="4"/>
      <c r="D12" s="46">
        <f>SUM(D6:D11)</f>
        <v>0</v>
      </c>
      <c r="E12" s="112"/>
      <c r="F12" s="9" t="e">
        <f>SUM(D12/D25)</f>
        <v>#DIV/0!</v>
      </c>
      <c r="G12" s="112"/>
      <c r="H12" s="46">
        <f>SUM(H6:H11)</f>
        <v>0</v>
      </c>
      <c r="I12" s="112"/>
      <c r="J12" s="46">
        <f t="shared" si="0"/>
        <v>0</v>
      </c>
      <c r="K12" s="5"/>
      <c r="L12" s="60" t="e">
        <f>J12/H12</f>
        <v>#DIV/0!</v>
      </c>
    </row>
    <row r="13" spans="1:13" ht="18" customHeight="1" x14ac:dyDescent="0.2">
      <c r="A13" s="347" t="s">
        <v>11</v>
      </c>
      <c r="B13" s="347"/>
      <c r="C13" s="4"/>
      <c r="D13" s="16"/>
      <c r="E13" s="17"/>
      <c r="F13" s="8"/>
      <c r="G13" s="6"/>
      <c r="H13" s="16"/>
      <c r="I13" s="6"/>
      <c r="J13" s="16"/>
      <c r="K13" s="5"/>
      <c r="L13" s="60"/>
    </row>
    <row r="14" spans="1:13" x14ac:dyDescent="0.2">
      <c r="A14" s="4"/>
      <c r="B14" s="4" t="s">
        <v>20</v>
      </c>
      <c r="C14" s="4"/>
      <c r="D14" s="14">
        <v>0</v>
      </c>
      <c r="E14" s="17"/>
      <c r="F14" s="8" t="e">
        <f>SUM(D14/$D$25)</f>
        <v>#DIV/0!</v>
      </c>
      <c r="G14" s="6"/>
      <c r="H14" s="14">
        <v>0</v>
      </c>
      <c r="I14" s="6"/>
      <c r="J14" s="16">
        <f t="shared" ref="J14:J19" si="4">SUM(D14-H14)</f>
        <v>0</v>
      </c>
      <c r="K14" s="5"/>
      <c r="L14" s="60" t="e">
        <f t="shared" ref="L14:L18" si="5">J14/H14</f>
        <v>#DIV/0!</v>
      </c>
    </row>
    <row r="15" spans="1:13" x14ac:dyDescent="0.2">
      <c r="A15" s="4"/>
      <c r="B15" s="3" t="s">
        <v>17</v>
      </c>
      <c r="C15" s="4"/>
      <c r="D15" s="14">
        <v>0</v>
      </c>
      <c r="E15" s="17"/>
      <c r="F15" s="8" t="e">
        <f>SUM(D15/$D$25)</f>
        <v>#DIV/0!</v>
      </c>
      <c r="G15" s="6"/>
      <c r="H15" s="14">
        <v>0</v>
      </c>
      <c r="I15" s="6"/>
      <c r="J15" s="16">
        <f t="shared" si="4"/>
        <v>0</v>
      </c>
      <c r="K15" s="5"/>
      <c r="L15" s="60" t="e">
        <f t="shared" si="5"/>
        <v>#DIV/0!</v>
      </c>
    </row>
    <row r="16" spans="1:13" x14ac:dyDescent="0.2">
      <c r="A16" s="4"/>
      <c r="B16" s="3" t="s">
        <v>190</v>
      </c>
      <c r="C16" s="4"/>
      <c r="D16" s="14">
        <v>0</v>
      </c>
      <c r="E16" s="17"/>
      <c r="F16" s="8" t="e">
        <f>SUM(D16/$D$25)</f>
        <v>#DIV/0!</v>
      </c>
      <c r="G16" s="6"/>
      <c r="H16" s="14">
        <v>0</v>
      </c>
      <c r="I16" s="6"/>
      <c r="J16" s="16">
        <f t="shared" si="4"/>
        <v>0</v>
      </c>
      <c r="K16" s="5"/>
      <c r="L16" s="60" t="e">
        <f t="shared" si="5"/>
        <v>#DIV/0!</v>
      </c>
    </row>
    <row r="17" spans="1:13" x14ac:dyDescent="0.2">
      <c r="A17" s="4"/>
      <c r="B17" s="201" t="s">
        <v>191</v>
      </c>
      <c r="C17" s="4"/>
      <c r="D17" s="14">
        <v>0</v>
      </c>
      <c r="E17" s="17"/>
      <c r="F17" s="8" t="e">
        <f>SUM(D17/$D$25)</f>
        <v>#DIV/0!</v>
      </c>
      <c r="G17" s="6"/>
      <c r="H17" s="14">
        <v>0</v>
      </c>
      <c r="I17" s="6"/>
      <c r="J17" s="16">
        <f t="shared" si="4"/>
        <v>0</v>
      </c>
      <c r="K17" s="5"/>
      <c r="L17" s="60" t="e">
        <f t="shared" si="5"/>
        <v>#DIV/0!</v>
      </c>
    </row>
    <row r="18" spans="1:13" x14ac:dyDescent="0.2">
      <c r="A18" s="4"/>
      <c r="B18" s="4" t="s">
        <v>21</v>
      </c>
      <c r="C18" s="4"/>
      <c r="D18" s="214">
        <v>0</v>
      </c>
      <c r="E18" s="17"/>
      <c r="F18" s="215" t="e">
        <f t="shared" ref="F18:F20" si="6">SUM(D18/$D$25)</f>
        <v>#DIV/0!</v>
      </c>
      <c r="G18" s="17"/>
      <c r="H18" s="214">
        <v>0</v>
      </c>
      <c r="I18" s="17"/>
      <c r="J18" s="216">
        <f t="shared" si="4"/>
        <v>0</v>
      </c>
      <c r="K18" s="5"/>
      <c r="L18" s="60" t="e">
        <f t="shared" si="5"/>
        <v>#DIV/0!</v>
      </c>
    </row>
    <row r="19" spans="1:13" s="134" customFormat="1" x14ac:dyDescent="0.2">
      <c r="A19" s="133"/>
      <c r="B19" s="134" t="s">
        <v>145</v>
      </c>
      <c r="C19" s="133"/>
      <c r="D19" s="15">
        <v>0</v>
      </c>
      <c r="E19" s="112"/>
      <c r="F19" s="9" t="e">
        <f t="shared" ref="F19" si="7">SUM(D19/$D$25)</f>
        <v>#DIV/0!</v>
      </c>
      <c r="G19" s="112"/>
      <c r="H19" s="15">
        <v>0</v>
      </c>
      <c r="I19" s="112"/>
      <c r="J19" s="46">
        <f t="shared" si="4"/>
        <v>0</v>
      </c>
      <c r="K19" s="5"/>
      <c r="L19" s="60" t="e">
        <f t="shared" ref="L19" si="8">J19/H19</f>
        <v>#DIV/0!</v>
      </c>
    </row>
    <row r="20" spans="1:13" x14ac:dyDescent="0.2">
      <c r="A20" s="4"/>
      <c r="B20" s="138" t="s">
        <v>22</v>
      </c>
      <c r="C20" s="4"/>
      <c r="D20" s="46">
        <f>SUM(D14:D19)</f>
        <v>0</v>
      </c>
      <c r="E20" s="112"/>
      <c r="F20" s="9" t="e">
        <f t="shared" si="6"/>
        <v>#DIV/0!</v>
      </c>
      <c r="G20" s="112"/>
      <c r="H20" s="46">
        <f>SUM(H14:H19)</f>
        <v>0</v>
      </c>
      <c r="I20" s="112"/>
      <c r="J20" s="46">
        <f>SUM(J14:J19)</f>
        <v>0</v>
      </c>
      <c r="K20" s="5"/>
      <c r="L20" s="60" t="e">
        <f>J20/H20</f>
        <v>#DIV/0!</v>
      </c>
    </row>
    <row r="21" spans="1:13" ht="20.25" customHeight="1" x14ac:dyDescent="0.2">
      <c r="A21" s="347" t="s">
        <v>12</v>
      </c>
      <c r="B21" s="347"/>
      <c r="C21" s="4"/>
      <c r="D21" s="16"/>
      <c r="E21" s="17"/>
      <c r="F21" s="8"/>
      <c r="G21" s="6"/>
      <c r="H21" s="16"/>
      <c r="I21" s="6"/>
      <c r="J21" s="16"/>
      <c r="K21" s="5"/>
      <c r="L21" s="60"/>
    </row>
    <row r="22" spans="1:13" s="134" customFormat="1" ht="10.5" customHeight="1" x14ac:dyDescent="0.2">
      <c r="A22" s="171"/>
      <c r="B22" s="174" t="s">
        <v>135</v>
      </c>
      <c r="C22" s="133"/>
      <c r="D22" s="180">
        <v>0</v>
      </c>
      <c r="E22" s="181"/>
      <c r="F22" s="182" t="e">
        <f t="shared" ref="F22" si="9">SUM(D22/$D$25)</f>
        <v>#DIV/0!</v>
      </c>
      <c r="G22" s="181"/>
      <c r="H22" s="180">
        <v>0</v>
      </c>
      <c r="I22" s="181"/>
      <c r="J22" s="180">
        <f>SUM(D22-H22)</f>
        <v>0</v>
      </c>
      <c r="K22" s="179"/>
      <c r="L22" s="60" t="e">
        <f t="shared" ref="L22:L25" si="10">J22/H22</f>
        <v>#DIV/0!</v>
      </c>
    </row>
    <row r="23" spans="1:13" x14ac:dyDescent="0.2">
      <c r="A23" s="4"/>
      <c r="B23" s="174" t="s">
        <v>151</v>
      </c>
      <c r="C23" s="175"/>
      <c r="D23" s="176">
        <v>0</v>
      </c>
      <c r="E23" s="177"/>
      <c r="F23" s="178" t="e">
        <f t="shared" ref="F23:F25" si="11">SUM(D23/$D$25)</f>
        <v>#DIV/0!</v>
      </c>
      <c r="G23" s="177"/>
      <c r="H23" s="176">
        <v>0</v>
      </c>
      <c r="I23" s="177"/>
      <c r="J23" s="176">
        <f>SUM(D23-H23)</f>
        <v>0</v>
      </c>
      <c r="K23" s="179"/>
      <c r="L23" s="60" t="e">
        <f t="shared" si="10"/>
        <v>#DIV/0!</v>
      </c>
    </row>
    <row r="24" spans="1:13" x14ac:dyDescent="0.2">
      <c r="A24" s="4"/>
      <c r="B24" s="138" t="s">
        <v>35</v>
      </c>
      <c r="C24" s="4"/>
      <c r="D24" s="46">
        <f>SUM(D22:D23)</f>
        <v>0</v>
      </c>
      <c r="E24" s="112"/>
      <c r="F24" s="9" t="e">
        <f t="shared" si="11"/>
        <v>#DIV/0!</v>
      </c>
      <c r="G24" s="112"/>
      <c r="H24" s="46">
        <f>SUM(H22:H23)</f>
        <v>0</v>
      </c>
      <c r="I24" s="112"/>
      <c r="J24" s="46">
        <f>SUM(J22:J23)</f>
        <v>0</v>
      </c>
      <c r="K24" s="5"/>
      <c r="L24" s="60" t="e">
        <f t="shared" si="10"/>
        <v>#DIV/0!</v>
      </c>
    </row>
    <row r="25" spans="1:13" ht="18" customHeight="1" thickBot="1" x14ac:dyDescent="0.25">
      <c r="A25" s="346" t="s">
        <v>23</v>
      </c>
      <c r="B25" s="346"/>
      <c r="C25" s="4"/>
      <c r="D25" s="63">
        <f>SUM(D12+D20+D24)</f>
        <v>0</v>
      </c>
      <c r="E25" s="113"/>
      <c r="F25" s="114" t="e">
        <f t="shared" si="11"/>
        <v>#DIV/0!</v>
      </c>
      <c r="G25" s="115"/>
      <c r="H25" s="63">
        <f>SUM(H12+H20+H24)</f>
        <v>0</v>
      </c>
      <c r="I25" s="115"/>
      <c r="J25" s="63">
        <f>SUM(D25-H25)</f>
        <v>0</v>
      </c>
      <c r="K25" s="5"/>
      <c r="L25" s="60" t="e">
        <f t="shared" si="10"/>
        <v>#DIV/0!</v>
      </c>
    </row>
    <row r="26" spans="1:13" ht="6.75" customHeight="1" thickTop="1" x14ac:dyDescent="0.2">
      <c r="J26" s="6"/>
    </row>
    <row r="27" spans="1:13" x14ac:dyDescent="0.2">
      <c r="A27" s="201"/>
      <c r="B27" s="201"/>
      <c r="C27" s="201"/>
      <c r="D27" s="201"/>
      <c r="E27" s="174"/>
      <c r="F27" s="201"/>
      <c r="G27" s="201"/>
      <c r="H27" s="201"/>
      <c r="I27" s="201"/>
      <c r="J27" s="201"/>
      <c r="K27" s="201"/>
    </row>
    <row r="28" spans="1:13" x14ac:dyDescent="0.2">
      <c r="M28" s="188"/>
    </row>
    <row r="29" spans="1:13" x14ac:dyDescent="0.2">
      <c r="M29" s="188"/>
    </row>
  </sheetData>
  <mergeCells count="5">
    <mergeCell ref="A3:B3"/>
    <mergeCell ref="A25:B25"/>
    <mergeCell ref="A5:B5"/>
    <mergeCell ref="A13:B13"/>
    <mergeCell ref="A21:B21"/>
  </mergeCells>
  <phoneticPr fontId="7" type="noConversion"/>
  <pageMargins left="0.75" right="0.75" top="1" bottom="1" header="0.5" footer="0.5"/>
  <pageSetup orientation="landscape" r:id="rId1"/>
  <headerFooter alignWithMargins="0"/>
  <ignoredErrors>
    <ignoredError sqref="J24 J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showGridLines="0" zoomScale="145" zoomScaleNormal="145" workbookViewId="0">
      <selection activeCell="H19" sqref="H19"/>
    </sheetView>
  </sheetViews>
  <sheetFormatPr defaultColWidth="9.1640625" defaultRowHeight="12.75" x14ac:dyDescent="0.2"/>
  <cols>
    <col min="1" max="1" width="2.5" style="24" customWidth="1"/>
    <col min="2" max="2" width="33.5" style="24" customWidth="1"/>
    <col min="3" max="3" width="3" style="24" customWidth="1"/>
    <col min="4" max="4" width="13.1640625" style="24" customWidth="1"/>
    <col min="5" max="5" width="2.5" style="24" customWidth="1"/>
    <col min="6" max="6" width="10.83203125" style="24" customWidth="1"/>
    <col min="7" max="7" width="2.5" style="24" customWidth="1"/>
    <col min="8" max="8" width="13.1640625" style="24" customWidth="1"/>
    <col min="9" max="9" width="2.5" style="24" customWidth="1"/>
    <col min="10" max="10" width="12.83203125" style="24" bestFit="1" customWidth="1"/>
    <col min="11" max="11" width="2.5" style="24" customWidth="1"/>
    <col min="12" max="12" width="10.6640625" style="24" customWidth="1"/>
    <col min="13" max="16384" width="9.1640625" style="24"/>
  </cols>
  <sheetData>
    <row r="1" spans="1:17" ht="11.1" customHeight="1" x14ac:dyDescent="0.2">
      <c r="A1" s="288"/>
      <c r="B1" s="291"/>
      <c r="C1" s="291"/>
      <c r="D1" s="291" t="s">
        <v>2</v>
      </c>
      <c r="E1" s="291"/>
      <c r="F1" s="291" t="s">
        <v>13</v>
      </c>
      <c r="G1" s="291"/>
      <c r="H1" s="315" t="s">
        <v>2</v>
      </c>
      <c r="I1" s="291"/>
      <c r="J1" s="88"/>
      <c r="K1" s="20"/>
      <c r="L1" s="291"/>
    </row>
    <row r="2" spans="1:17" ht="11.1" customHeight="1" x14ac:dyDescent="0.2">
      <c r="A2" s="288"/>
      <c r="B2" s="291"/>
      <c r="C2" s="291"/>
      <c r="D2" s="39" t="s">
        <v>211</v>
      </c>
      <c r="E2" s="291"/>
      <c r="F2" s="291" t="s">
        <v>14</v>
      </c>
      <c r="G2" s="291"/>
      <c r="H2" s="39" t="s">
        <v>173</v>
      </c>
      <c r="I2" s="291"/>
      <c r="J2" s="291" t="s">
        <v>1</v>
      </c>
      <c r="K2" s="20"/>
      <c r="L2" s="291" t="s">
        <v>0</v>
      </c>
    </row>
    <row r="3" spans="1:17" ht="11.1" customHeight="1" x14ac:dyDescent="0.2">
      <c r="A3" s="287"/>
      <c r="B3" s="287"/>
      <c r="C3" s="291"/>
      <c r="D3" s="292" t="s">
        <v>3</v>
      </c>
      <c r="E3" s="292"/>
      <c r="F3" s="290" t="s">
        <v>38</v>
      </c>
      <c r="G3" s="292"/>
      <c r="H3" s="316" t="s">
        <v>3</v>
      </c>
      <c r="I3" s="292"/>
      <c r="J3" s="292" t="s">
        <v>139</v>
      </c>
      <c r="K3" s="97"/>
      <c r="L3" s="292" t="s">
        <v>139</v>
      </c>
    </row>
    <row r="4" spans="1:17" ht="8.25" customHeight="1" x14ac:dyDescent="0.2">
      <c r="A4" s="289"/>
      <c r="B4" s="289"/>
      <c r="C4" s="289"/>
      <c r="D4" s="289"/>
      <c r="E4" s="289"/>
      <c r="F4" s="289"/>
      <c r="G4" s="289"/>
      <c r="H4" s="289"/>
      <c r="I4" s="289"/>
      <c r="J4" s="289"/>
      <c r="K4" s="289"/>
      <c r="L4" s="289"/>
    </row>
    <row r="5" spans="1:17" ht="14.25" customHeight="1" x14ac:dyDescent="0.2">
      <c r="A5" s="288" t="s">
        <v>10</v>
      </c>
      <c r="B5" s="288"/>
      <c r="C5" s="289"/>
      <c r="D5" s="289"/>
      <c r="E5" s="289"/>
      <c r="F5" s="289"/>
      <c r="G5" s="289"/>
      <c r="H5" s="289"/>
      <c r="I5" s="289"/>
      <c r="J5" s="289"/>
      <c r="K5" s="289"/>
      <c r="L5" s="289"/>
    </row>
    <row r="6" spans="1:17" s="213" customFormat="1" ht="14.25" customHeight="1" x14ac:dyDescent="0.2">
      <c r="A6" s="288"/>
      <c r="B6" s="289" t="s">
        <v>146</v>
      </c>
      <c r="C6" s="289"/>
      <c r="D6" s="50">
        <v>0</v>
      </c>
      <c r="E6" s="58"/>
      <c r="F6" s="105" t="e">
        <f>SUM(D6/$D$15)</f>
        <v>#DIV/0!</v>
      </c>
      <c r="G6" s="58"/>
      <c r="H6" s="50">
        <v>0</v>
      </c>
      <c r="I6" s="58"/>
      <c r="J6" s="50">
        <f t="shared" ref="J6" si="0">SUM(D6-H6)</f>
        <v>0</v>
      </c>
      <c r="K6" s="106"/>
      <c r="L6" s="92" t="e">
        <f t="shared" ref="L6" si="1">SUM(J6/H6)</f>
        <v>#DIV/0!</v>
      </c>
    </row>
    <row r="7" spans="1:17" ht="14.25" customHeight="1" x14ac:dyDescent="0.2">
      <c r="A7" s="289"/>
      <c r="B7" s="289" t="s">
        <v>24</v>
      </c>
      <c r="C7" s="289"/>
      <c r="D7" s="58">
        <v>0</v>
      </c>
      <c r="E7" s="58"/>
      <c r="F7" s="105" t="e">
        <f>SUM(D7/$D$15)</f>
        <v>#DIV/0!</v>
      </c>
      <c r="G7" s="58"/>
      <c r="H7" s="58">
        <v>0</v>
      </c>
      <c r="I7" s="58"/>
      <c r="J7" s="58">
        <f t="shared" ref="J7:J15" si="2">SUM(D7-H7)</f>
        <v>0</v>
      </c>
      <c r="K7" s="106"/>
      <c r="L7" s="92" t="e">
        <f t="shared" ref="L7:L15" si="3">SUM(J7/H7)</f>
        <v>#DIV/0!</v>
      </c>
      <c r="M7" s="88"/>
      <c r="N7" s="183"/>
      <c r="O7" s="183"/>
      <c r="P7" s="183"/>
      <c r="Q7" s="183"/>
    </row>
    <row r="8" spans="1:17" ht="14.25" customHeight="1" x14ac:dyDescent="0.2">
      <c r="A8" s="289"/>
      <c r="B8" s="289" t="s">
        <v>136</v>
      </c>
      <c r="C8" s="289"/>
      <c r="D8" s="58">
        <v>0</v>
      </c>
      <c r="E8" s="58"/>
      <c r="F8" s="105" t="e">
        <f t="shared" ref="F8:F15" si="4">SUM(D8/$D$15)</f>
        <v>#DIV/0!</v>
      </c>
      <c r="G8" s="58"/>
      <c r="H8" s="58">
        <v>0</v>
      </c>
      <c r="I8" s="58"/>
      <c r="J8" s="58">
        <f t="shared" si="2"/>
        <v>0</v>
      </c>
      <c r="K8" s="106"/>
      <c r="L8" s="92" t="e">
        <f t="shared" si="3"/>
        <v>#DIV/0!</v>
      </c>
    </row>
    <row r="9" spans="1:17" ht="14.25" customHeight="1" x14ac:dyDescent="0.2">
      <c r="A9" s="289"/>
      <c r="B9" s="289" t="s">
        <v>42</v>
      </c>
      <c r="C9" s="289"/>
      <c r="D9" s="58">
        <v>0</v>
      </c>
      <c r="E9" s="58"/>
      <c r="F9" s="105" t="e">
        <f t="shared" si="4"/>
        <v>#DIV/0!</v>
      </c>
      <c r="G9" s="58"/>
      <c r="H9" s="58">
        <v>0</v>
      </c>
      <c r="I9" s="58"/>
      <c r="J9" s="58">
        <f t="shared" si="2"/>
        <v>0</v>
      </c>
      <c r="K9" s="106"/>
      <c r="L9" s="92" t="e">
        <f t="shared" si="3"/>
        <v>#DIV/0!</v>
      </c>
    </row>
    <row r="10" spans="1:17" ht="14.25" customHeight="1" x14ac:dyDescent="0.2">
      <c r="A10" s="289"/>
      <c r="B10" s="289" t="s">
        <v>147</v>
      </c>
      <c r="C10" s="289"/>
      <c r="D10" s="58"/>
      <c r="E10" s="58"/>
      <c r="F10" s="105" t="e">
        <f t="shared" si="4"/>
        <v>#DIV/0!</v>
      </c>
      <c r="G10" s="58"/>
      <c r="H10" s="58"/>
      <c r="I10" s="58"/>
      <c r="J10" s="58">
        <f t="shared" si="2"/>
        <v>0</v>
      </c>
      <c r="K10" s="106"/>
      <c r="L10" s="92" t="e">
        <f t="shared" si="3"/>
        <v>#DIV/0!</v>
      </c>
    </row>
    <row r="11" spans="1:17" ht="14.25" customHeight="1" x14ac:dyDescent="0.2">
      <c r="A11" s="289"/>
      <c r="B11" s="289" t="s">
        <v>148</v>
      </c>
      <c r="C11" s="289"/>
      <c r="D11" s="58">
        <v>0</v>
      </c>
      <c r="E11" s="58"/>
      <c r="F11" s="105" t="e">
        <f t="shared" si="4"/>
        <v>#DIV/0!</v>
      </c>
      <c r="G11" s="58"/>
      <c r="H11" s="58">
        <v>0</v>
      </c>
      <c r="I11" s="58"/>
      <c r="J11" s="58">
        <f t="shared" si="2"/>
        <v>0</v>
      </c>
      <c r="K11" s="106"/>
      <c r="L11" s="92" t="e">
        <f t="shared" si="3"/>
        <v>#DIV/0!</v>
      </c>
    </row>
    <row r="12" spans="1:17" ht="14.25" customHeight="1" x14ac:dyDescent="0.2">
      <c r="A12" s="289"/>
      <c r="B12" s="289" t="s">
        <v>149</v>
      </c>
      <c r="C12" s="289"/>
      <c r="D12" s="58">
        <v>0</v>
      </c>
      <c r="E12" s="58"/>
      <c r="F12" s="105" t="e">
        <f t="shared" si="4"/>
        <v>#DIV/0!</v>
      </c>
      <c r="G12" s="58"/>
      <c r="H12" s="58">
        <v>0</v>
      </c>
      <c r="I12" s="58"/>
      <c r="J12" s="58">
        <f t="shared" si="2"/>
        <v>0</v>
      </c>
      <c r="K12" s="106"/>
      <c r="L12" s="92" t="e">
        <f t="shared" si="3"/>
        <v>#DIV/0!</v>
      </c>
    </row>
    <row r="13" spans="1:17" ht="14.25" customHeight="1" x14ac:dyDescent="0.2">
      <c r="A13" s="289"/>
      <c r="B13" s="289" t="s">
        <v>150</v>
      </c>
      <c r="C13" s="289"/>
      <c r="D13" s="58">
        <v>0</v>
      </c>
      <c r="E13" s="58"/>
      <c r="F13" s="105" t="e">
        <f t="shared" si="4"/>
        <v>#DIV/0!</v>
      </c>
      <c r="G13" s="58"/>
      <c r="H13" s="58">
        <v>0</v>
      </c>
      <c r="I13" s="58"/>
      <c r="J13" s="58">
        <f t="shared" si="2"/>
        <v>0</v>
      </c>
      <c r="K13" s="106"/>
      <c r="L13" s="92" t="e">
        <f t="shared" si="3"/>
        <v>#DIV/0!</v>
      </c>
    </row>
    <row r="14" spans="1:17" ht="14.25" customHeight="1" x14ac:dyDescent="0.2">
      <c r="A14" s="289"/>
      <c r="B14" s="289" t="s">
        <v>25</v>
      </c>
      <c r="C14" s="289"/>
      <c r="D14" s="48">
        <v>0</v>
      </c>
      <c r="E14" s="48"/>
      <c r="F14" s="107" t="e">
        <f t="shared" si="4"/>
        <v>#DIV/0!</v>
      </c>
      <c r="G14" s="48"/>
      <c r="H14" s="48">
        <v>0</v>
      </c>
      <c r="I14" s="48"/>
      <c r="J14" s="48">
        <f t="shared" si="2"/>
        <v>0</v>
      </c>
      <c r="K14" s="106"/>
      <c r="L14" s="92" t="e">
        <f t="shared" si="3"/>
        <v>#DIV/0!</v>
      </c>
    </row>
    <row r="15" spans="1:17" ht="18.95" customHeight="1" thickBot="1" x14ac:dyDescent="0.25">
      <c r="A15" s="143" t="s">
        <v>33</v>
      </c>
      <c r="B15" s="289"/>
      <c r="C15" s="289"/>
      <c r="D15" s="99">
        <f>SUM(D6:D14)</f>
        <v>0</v>
      </c>
      <c r="E15" s="103"/>
      <c r="F15" s="108" t="e">
        <f t="shared" si="4"/>
        <v>#DIV/0!</v>
      </c>
      <c r="G15" s="103"/>
      <c r="H15" s="99">
        <f>SUM(H6:H14)</f>
        <v>0</v>
      </c>
      <c r="I15" s="103"/>
      <c r="J15" s="99">
        <f t="shared" si="2"/>
        <v>0</v>
      </c>
      <c r="K15" s="106"/>
      <c r="L15" s="92" t="e">
        <f t="shared" si="3"/>
        <v>#DIV/0!</v>
      </c>
    </row>
    <row r="16" spans="1:17" ht="8.25" customHeight="1" thickTop="1" x14ac:dyDescent="0.2">
      <c r="A16" s="289"/>
      <c r="B16" s="289"/>
      <c r="C16" s="289"/>
      <c r="D16" s="109"/>
      <c r="E16" s="109"/>
      <c r="F16" s="110"/>
      <c r="G16" s="109"/>
      <c r="H16" s="109"/>
      <c r="I16" s="109"/>
      <c r="J16" s="109"/>
      <c r="K16" s="111"/>
      <c r="L16" s="110"/>
    </row>
    <row r="17" spans="1:8" x14ac:dyDescent="0.2">
      <c r="A17" s="202"/>
      <c r="B17" s="170"/>
      <c r="C17" s="170"/>
      <c r="D17" s="170"/>
      <c r="E17" s="170"/>
      <c r="F17" s="170"/>
      <c r="G17" s="170"/>
      <c r="H17" s="170"/>
    </row>
  </sheetData>
  <phoneticPr fontId="7" type="noConversion"/>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zoomScale="160" zoomScaleNormal="160" workbookViewId="0">
      <selection activeCell="F21" sqref="F21"/>
    </sheetView>
  </sheetViews>
  <sheetFormatPr defaultRowHeight="12.75" x14ac:dyDescent="0.2"/>
  <cols>
    <col min="1" max="1" width="23.6640625" customWidth="1"/>
    <col min="2" max="2" width="4" customWidth="1"/>
    <col min="3" max="3" width="13.6640625" customWidth="1"/>
    <col min="4" max="4" width="2.6640625" customWidth="1"/>
    <col min="5" max="5" width="9.5" customWidth="1"/>
    <col min="6" max="6" width="10.83203125" customWidth="1"/>
    <col min="7" max="7" width="9.5" customWidth="1"/>
  </cols>
  <sheetData>
    <row r="1" spans="1:7" x14ac:dyDescent="0.2">
      <c r="E1" s="348"/>
      <c r="F1" s="348"/>
      <c r="G1" s="348"/>
    </row>
    <row r="2" spans="1:7" x14ac:dyDescent="0.2">
      <c r="A2" s="301" t="s">
        <v>176</v>
      </c>
      <c r="C2" s="301" t="s">
        <v>177</v>
      </c>
      <c r="D2" s="279"/>
      <c r="E2" s="349"/>
      <c r="F2" s="349"/>
      <c r="G2" s="349"/>
    </row>
    <row r="3" spans="1:7" x14ac:dyDescent="0.2">
      <c r="A3" s="279"/>
      <c r="C3" s="279"/>
      <c r="D3" s="279"/>
      <c r="E3" s="307"/>
      <c r="F3" s="279"/>
      <c r="G3" s="307"/>
    </row>
    <row r="4" spans="1:7" x14ac:dyDescent="0.2">
      <c r="A4" t="s">
        <v>180</v>
      </c>
      <c r="C4" s="286"/>
      <c r="D4" s="281"/>
      <c r="E4" s="281"/>
      <c r="F4" s="286"/>
      <c r="G4" s="281"/>
    </row>
    <row r="5" spans="1:7" x14ac:dyDescent="0.2">
      <c r="A5" s="289" t="s">
        <v>181</v>
      </c>
      <c r="C5" s="285"/>
      <c r="D5" s="285"/>
      <c r="E5" s="281"/>
      <c r="F5" s="281"/>
      <c r="G5" s="281"/>
    </row>
    <row r="6" spans="1:7" x14ac:dyDescent="0.2">
      <c r="A6" s="289" t="s">
        <v>182</v>
      </c>
      <c r="C6" s="285"/>
      <c r="D6" s="285"/>
      <c r="E6" s="285"/>
      <c r="F6" s="285"/>
      <c r="G6" s="285"/>
    </row>
    <row r="7" spans="1:7" ht="13.5" thickBot="1" x14ac:dyDescent="0.25">
      <c r="A7" s="282" t="s">
        <v>183</v>
      </c>
      <c r="C7" s="118">
        <f>SUM(C4:C6)</f>
        <v>0</v>
      </c>
      <c r="D7" s="286"/>
    </row>
    <row r="8" spans="1:7" ht="6.75" customHeight="1" thickTop="1" x14ac:dyDescent="0.2"/>
  </sheetData>
  <mergeCells count="2">
    <mergeCell ref="E1:G1"/>
    <mergeCell ref="E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showGridLines="0" zoomScale="160" zoomScaleNormal="160" workbookViewId="0">
      <selection activeCell="C19" sqref="C19"/>
    </sheetView>
  </sheetViews>
  <sheetFormatPr defaultRowHeight="12.75" x14ac:dyDescent="0.2"/>
  <cols>
    <col min="1" max="1" width="30.33203125" customWidth="1"/>
    <col min="2" max="2" width="5.5" customWidth="1"/>
    <col min="3" max="3" width="13.6640625" customWidth="1"/>
    <col min="4" max="4" width="5.5" customWidth="1"/>
    <col min="5" max="5" width="8.83203125" customWidth="1"/>
    <col min="6" max="6" width="13" customWidth="1"/>
    <col min="7" max="7" width="8.5" customWidth="1"/>
  </cols>
  <sheetData>
    <row r="2" spans="1:7" x14ac:dyDescent="0.2">
      <c r="A2" s="289" t="s">
        <v>239</v>
      </c>
    </row>
    <row r="5" spans="1:7" x14ac:dyDescent="0.2">
      <c r="E5" s="350" t="s">
        <v>175</v>
      </c>
      <c r="F5" s="350"/>
      <c r="G5" s="350"/>
    </row>
    <row r="6" spans="1:7" x14ac:dyDescent="0.2">
      <c r="A6" s="310" t="s">
        <v>176</v>
      </c>
      <c r="C6" s="310" t="s">
        <v>177</v>
      </c>
      <c r="D6" s="311"/>
      <c r="E6" s="351" t="s">
        <v>178</v>
      </c>
      <c r="F6" s="351"/>
      <c r="G6" s="351"/>
    </row>
    <row r="7" spans="1:7" x14ac:dyDescent="0.2">
      <c r="A7" s="311"/>
      <c r="C7" s="311"/>
      <c r="D7" s="311"/>
      <c r="F7" s="311"/>
    </row>
    <row r="8" spans="1:7" ht="13.5" thickBot="1" x14ac:dyDescent="0.25">
      <c r="A8" s="236" t="s">
        <v>179</v>
      </c>
      <c r="C8" s="280">
        <f>F8</f>
        <v>0</v>
      </c>
      <c r="F8" s="280">
        <v>0</v>
      </c>
    </row>
    <row r="9" spans="1:7" ht="7.5" customHeight="1" thickTop="1" x14ac:dyDescent="0.2"/>
    <row r="13" spans="1:7" x14ac:dyDescent="0.2">
      <c r="A13" t="s">
        <v>195</v>
      </c>
    </row>
    <row r="16" spans="1:7" x14ac:dyDescent="0.2">
      <c r="E16" s="350" t="s">
        <v>175</v>
      </c>
      <c r="F16" s="350"/>
      <c r="G16" s="350"/>
    </row>
    <row r="17" spans="1:7" x14ac:dyDescent="0.2">
      <c r="A17" s="278" t="s">
        <v>176</v>
      </c>
      <c r="C17" s="278" t="s">
        <v>177</v>
      </c>
      <c r="D17" s="279"/>
      <c r="E17" s="351" t="s">
        <v>178</v>
      </c>
      <c r="F17" s="351"/>
      <c r="G17" s="351"/>
    </row>
    <row r="18" spans="1:7" x14ac:dyDescent="0.2">
      <c r="A18" s="279"/>
      <c r="C18" s="279"/>
      <c r="D18" s="279"/>
      <c r="F18" s="279"/>
    </row>
    <row r="19" spans="1:7" ht="13.5" thickBot="1" x14ac:dyDescent="0.25">
      <c r="A19" s="236" t="s">
        <v>196</v>
      </c>
      <c r="C19" s="280">
        <f>F19</f>
        <v>0</v>
      </c>
      <c r="D19" s="281"/>
      <c r="E19" s="281"/>
      <c r="F19" s="312">
        <v>0</v>
      </c>
      <c r="G19" s="281"/>
    </row>
    <row r="20" spans="1:7" ht="5.25" customHeight="1" thickTop="1" x14ac:dyDescent="0.2">
      <c r="A20" s="277"/>
      <c r="C20" s="283"/>
      <c r="D20" s="283"/>
      <c r="E20" s="284"/>
      <c r="F20" s="283"/>
      <c r="G20" s="285"/>
    </row>
    <row r="21" spans="1:7" x14ac:dyDescent="0.2">
      <c r="A21" s="308"/>
      <c r="B21" s="307"/>
      <c r="C21" s="307"/>
    </row>
    <row r="22" spans="1:7" x14ac:dyDescent="0.2">
      <c r="A22" s="36"/>
      <c r="B22" s="307"/>
      <c r="C22" s="281"/>
      <c r="D22" s="285"/>
      <c r="E22" s="285"/>
      <c r="F22" s="285"/>
      <c r="G22" s="285"/>
    </row>
    <row r="23" spans="1:7" x14ac:dyDescent="0.2">
      <c r="A23" s="36"/>
      <c r="B23" s="307"/>
      <c r="C23" s="281"/>
      <c r="D23" s="285"/>
      <c r="E23" s="285"/>
      <c r="F23" s="285"/>
      <c r="G23" s="285"/>
    </row>
    <row r="24" spans="1:7" x14ac:dyDescent="0.2">
      <c r="A24" s="309"/>
      <c r="B24" s="307"/>
      <c r="C24" s="286"/>
      <c r="D24" s="286"/>
    </row>
    <row r="25" spans="1:7" ht="6.75" customHeight="1" x14ac:dyDescent="0.2">
      <c r="A25" s="307"/>
      <c r="B25" s="307"/>
      <c r="C25" s="307"/>
    </row>
    <row r="26" spans="1:7" x14ac:dyDescent="0.2">
      <c r="A26" s="307"/>
      <c r="B26" s="307"/>
      <c r="C26" s="307"/>
    </row>
    <row r="27" spans="1:7" x14ac:dyDescent="0.2">
      <c r="A27" s="307"/>
      <c r="B27" s="307"/>
      <c r="C27" s="307"/>
    </row>
    <row r="28" spans="1:7" x14ac:dyDescent="0.2">
      <c r="A28" s="307"/>
      <c r="B28" s="307"/>
      <c r="C28" s="307"/>
    </row>
  </sheetData>
  <mergeCells count="4">
    <mergeCell ref="E16:G16"/>
    <mergeCell ref="E17:G17"/>
    <mergeCell ref="E5:G5"/>
    <mergeCell ref="E6:G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showGridLines="0" zoomScale="145" zoomScaleNormal="145" workbookViewId="0">
      <selection activeCell="B2" sqref="B2:B3"/>
    </sheetView>
  </sheetViews>
  <sheetFormatPr defaultRowHeight="12.75" x14ac:dyDescent="0.2"/>
  <cols>
    <col min="1" max="1" width="49.1640625" customWidth="1"/>
    <col min="2" max="2" width="10.6640625" customWidth="1"/>
  </cols>
  <sheetData>
    <row r="1" spans="1:9" x14ac:dyDescent="0.2">
      <c r="A1" s="266" t="s">
        <v>165</v>
      </c>
    </row>
    <row r="2" spans="1:9" ht="18" customHeight="1" x14ac:dyDescent="0.2">
      <c r="A2" s="137" t="s">
        <v>156</v>
      </c>
      <c r="B2" s="116"/>
      <c r="C2" s="169"/>
      <c r="D2" s="170"/>
      <c r="E2" s="169"/>
      <c r="F2" s="169"/>
      <c r="G2" s="169"/>
      <c r="H2" s="170"/>
      <c r="I2" s="169"/>
    </row>
    <row r="3" spans="1:9" ht="13.5" customHeight="1" x14ac:dyDescent="0.2">
      <c r="A3" s="137" t="s">
        <v>157</v>
      </c>
      <c r="B3" s="117"/>
      <c r="C3" s="169"/>
      <c r="D3" s="169"/>
      <c r="E3" s="169"/>
      <c r="F3" s="169"/>
      <c r="G3" s="169"/>
      <c r="H3" s="169"/>
      <c r="I3" s="169"/>
    </row>
    <row r="4" spans="1:9" ht="16.5" customHeight="1" thickBot="1" x14ac:dyDescent="0.25">
      <c r="A4" s="139" t="s">
        <v>101</v>
      </c>
      <c r="B4" s="118">
        <f>SUM(B2:B3)</f>
        <v>0</v>
      </c>
    </row>
    <row r="5" spans="1:9" ht="6" customHeight="1" thickTop="1" x14ac:dyDescent="0.2"/>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zoomScale="145" zoomScaleNormal="145" workbookViewId="0">
      <selection activeCell="C13" sqref="C13"/>
    </sheetView>
  </sheetViews>
  <sheetFormatPr defaultColWidth="9.33203125" defaultRowHeight="13.35" customHeight="1" x14ac:dyDescent="0.2"/>
  <cols>
    <col min="1" max="1" width="31.6640625" style="24" customWidth="1"/>
    <col min="2" max="2" width="1.33203125" style="24" customWidth="1"/>
    <col min="3" max="3" width="13.6640625" style="24" customWidth="1"/>
    <col min="4" max="4" width="1.83203125" style="24" customWidth="1"/>
    <col min="5" max="5" width="13.1640625" style="24" customWidth="1"/>
    <col min="6" max="6" width="2.5" style="24" customWidth="1"/>
    <col min="7" max="7" width="10.6640625" style="24" customWidth="1"/>
    <col min="8" max="8" width="2.33203125" style="24" customWidth="1"/>
    <col min="9" max="9" width="13.33203125" style="24" customWidth="1"/>
    <col min="10" max="10" width="2.6640625" style="24" customWidth="1"/>
    <col min="11" max="16384" width="9.33203125" style="24"/>
  </cols>
  <sheetData>
    <row r="1" spans="1:16" s="20" customFormat="1" ht="12" customHeight="1" x14ac:dyDescent="0.2">
      <c r="C1" s="26" t="s">
        <v>26</v>
      </c>
      <c r="D1" s="26"/>
      <c r="E1" s="26"/>
      <c r="F1" s="26"/>
      <c r="G1" s="26"/>
      <c r="H1" s="26"/>
      <c r="I1" s="26" t="s">
        <v>29</v>
      </c>
      <c r="J1" s="25"/>
    </row>
    <row r="2" spans="1:16" s="20" customFormat="1" ht="12" customHeight="1" x14ac:dyDescent="0.2">
      <c r="C2" s="27" t="s">
        <v>27</v>
      </c>
      <c r="D2" s="27"/>
      <c r="E2" s="27" t="s">
        <v>28</v>
      </c>
      <c r="F2" s="352" t="s">
        <v>154</v>
      </c>
      <c r="G2" s="352"/>
      <c r="H2" s="352"/>
      <c r="I2" s="27" t="s">
        <v>27</v>
      </c>
      <c r="J2" s="29"/>
      <c r="K2" s="172"/>
      <c r="L2" s="172"/>
      <c r="M2" s="172"/>
      <c r="N2" s="172"/>
      <c r="O2" s="172"/>
      <c r="P2" s="172"/>
    </row>
    <row r="3" spans="1:16" s="20" customFormat="1" ht="15.95" customHeight="1" thickBot="1" x14ac:dyDescent="0.25">
      <c r="A3" s="31" t="s">
        <v>36</v>
      </c>
      <c r="B3" s="32"/>
      <c r="C3" s="44">
        <v>0</v>
      </c>
      <c r="D3" s="35"/>
      <c r="E3" s="44">
        <v>0</v>
      </c>
      <c r="F3" s="35"/>
      <c r="G3" s="44">
        <v>0</v>
      </c>
      <c r="H3" s="35"/>
      <c r="I3" s="44">
        <f>SUM(C3+E3-G3)</f>
        <v>0</v>
      </c>
      <c r="J3" s="35"/>
      <c r="K3" s="89"/>
      <c r="L3" s="269"/>
      <c r="M3" s="172"/>
      <c r="N3" s="172"/>
      <c r="O3" s="172"/>
      <c r="P3" s="172"/>
    </row>
    <row r="4" spans="1:16" s="20" customFormat="1" ht="13.5" customHeight="1" thickBot="1" x14ac:dyDescent="0.25">
      <c r="A4" s="146" t="s">
        <v>41</v>
      </c>
      <c r="B4" s="32"/>
      <c r="C4" s="47">
        <v>0</v>
      </c>
      <c r="D4" s="35"/>
      <c r="E4" s="47">
        <v>0</v>
      </c>
      <c r="F4" s="35"/>
      <c r="G4" s="47">
        <v>0</v>
      </c>
      <c r="H4" s="35"/>
      <c r="I4" s="47">
        <f>SUM(C4+E4-G4)</f>
        <v>0</v>
      </c>
      <c r="J4" s="35"/>
      <c r="K4" s="89"/>
      <c r="L4" s="89"/>
    </row>
    <row r="5" spans="1:16" s="20" customFormat="1" ht="13.5" customHeight="1" x14ac:dyDescent="0.2">
      <c r="A5" s="37" t="s">
        <v>152</v>
      </c>
      <c r="B5" s="32"/>
      <c r="C5" s="47">
        <v>0</v>
      </c>
      <c r="D5" s="35"/>
      <c r="E5" s="47">
        <v>0</v>
      </c>
      <c r="F5" s="35"/>
      <c r="G5" s="47">
        <v>0</v>
      </c>
      <c r="H5" s="35"/>
      <c r="I5" s="47">
        <f t="shared" ref="I5:I6" si="0">SUM(C5+E5-G5)</f>
        <v>0</v>
      </c>
      <c r="J5" s="35"/>
      <c r="K5" s="89"/>
      <c r="L5" s="89"/>
    </row>
    <row r="6" spans="1:16" s="20" customFormat="1" ht="13.5" customHeight="1" x14ac:dyDescent="0.2">
      <c r="A6" s="37" t="s">
        <v>153</v>
      </c>
      <c r="B6" s="32"/>
      <c r="C6" s="47">
        <v>0</v>
      </c>
      <c r="D6" s="35"/>
      <c r="E6" s="47">
        <v>0</v>
      </c>
      <c r="F6" s="35"/>
      <c r="G6" s="47">
        <v>0</v>
      </c>
      <c r="H6" s="35"/>
      <c r="I6" s="47">
        <f t="shared" si="0"/>
        <v>0</v>
      </c>
      <c r="J6" s="35"/>
      <c r="K6" s="89"/>
      <c r="L6" s="89"/>
    </row>
    <row r="7" spans="1:16" s="20" customFormat="1" ht="13.5" customHeight="1" x14ac:dyDescent="0.2">
      <c r="A7" s="20" t="s">
        <v>37</v>
      </c>
      <c r="C7" s="48">
        <v>0</v>
      </c>
      <c r="D7" s="48"/>
      <c r="E7" s="48">
        <v>0</v>
      </c>
      <c r="F7" s="48"/>
      <c r="G7" s="48">
        <v>0</v>
      </c>
      <c r="H7" s="48"/>
      <c r="I7" s="48">
        <f>SUM(C7+E7-G7)</f>
        <v>0</v>
      </c>
      <c r="J7" s="34"/>
    </row>
    <row r="8" spans="1:16" ht="15.75" customHeight="1" x14ac:dyDescent="0.2">
      <c r="A8" s="131" t="s">
        <v>14</v>
      </c>
      <c r="B8" s="20"/>
      <c r="C8" s="47">
        <f>SUM(C3:C7)</f>
        <v>0</v>
      </c>
      <c r="D8" s="44"/>
      <c r="E8" s="47">
        <f>SUM(E3:E7)</f>
        <v>0</v>
      </c>
      <c r="F8" s="44"/>
      <c r="G8" s="47">
        <f>SUM(G3:G7)</f>
        <v>0</v>
      </c>
      <c r="H8" s="44"/>
      <c r="I8" s="47">
        <f>SUM(I3:I7)</f>
        <v>0</v>
      </c>
      <c r="J8" s="33"/>
    </row>
    <row r="9" spans="1:16" ht="6" customHeight="1" x14ac:dyDescent="0.2">
      <c r="C9" s="49"/>
      <c r="D9" s="49"/>
      <c r="E9" s="49"/>
      <c r="F9" s="49"/>
      <c r="G9" s="49"/>
      <c r="H9" s="49"/>
      <c r="I9" s="49"/>
    </row>
    <row r="10" spans="1:16" ht="13.35" customHeight="1" x14ac:dyDescent="0.2">
      <c r="A10" s="37" t="s">
        <v>105</v>
      </c>
      <c r="C10" s="47"/>
      <c r="D10" s="47"/>
      <c r="E10" s="47"/>
      <c r="F10" s="47"/>
      <c r="G10" s="47"/>
      <c r="H10" s="32"/>
      <c r="I10" s="47"/>
    </row>
    <row r="11" spans="1:16" s="135" customFormat="1" ht="13.35" customHeight="1" thickBot="1" x14ac:dyDescent="0.25">
      <c r="A11" s="144" t="s">
        <v>41</v>
      </c>
      <c r="C11" s="47"/>
      <c r="D11" s="47"/>
      <c r="E11" s="47"/>
      <c r="F11" s="47"/>
      <c r="G11" s="47"/>
      <c r="H11" s="32"/>
      <c r="I11" s="47"/>
      <c r="J11" s="36"/>
      <c r="L11" s="187"/>
    </row>
    <row r="12" spans="1:16" s="135" customFormat="1" ht="10.5" customHeight="1" x14ac:dyDescent="0.2">
      <c r="A12" s="145" t="s">
        <v>166</v>
      </c>
      <c r="C12" s="48">
        <v>0</v>
      </c>
      <c r="D12" s="48"/>
      <c r="E12" s="48">
        <v>0</v>
      </c>
      <c r="F12" s="48"/>
      <c r="G12" s="48">
        <v>0</v>
      </c>
      <c r="H12" s="268"/>
      <c r="I12" s="48">
        <f t="shared" ref="I12" si="1">SUM(C12+E12-G12)</f>
        <v>0</v>
      </c>
      <c r="L12" s="187"/>
    </row>
    <row r="13" spans="1:16" s="135" customFormat="1" ht="8.25" customHeight="1" x14ac:dyDescent="0.2">
      <c r="A13" s="142"/>
      <c r="C13" s="47"/>
      <c r="D13" s="47"/>
      <c r="E13" s="47"/>
      <c r="F13" s="47"/>
      <c r="G13" s="47"/>
      <c r="H13" s="32"/>
      <c r="I13" s="47"/>
    </row>
    <row r="14" spans="1:16" ht="11.25" customHeight="1" thickBot="1" x14ac:dyDescent="0.25">
      <c r="A14" s="94" t="s">
        <v>95</v>
      </c>
      <c r="C14" s="64">
        <f>SUM(C8+C12)</f>
        <v>0</v>
      </c>
      <c r="D14" s="64"/>
      <c r="E14" s="64">
        <f>SUM(E8+E12)</f>
        <v>0</v>
      </c>
      <c r="F14" s="64"/>
      <c r="G14" s="64">
        <f>SUM(G8+G12)</f>
        <v>0</v>
      </c>
      <c r="H14" s="64"/>
      <c r="I14" s="64">
        <f>SUM(I8+I12)</f>
        <v>0</v>
      </c>
    </row>
    <row r="15" spans="1:16" ht="9" customHeight="1" thickTop="1" x14ac:dyDescent="0.2"/>
    <row r="17" spans="12:12" ht="13.35" customHeight="1" x14ac:dyDescent="0.2">
      <c r="L17" s="186"/>
    </row>
  </sheetData>
  <mergeCells count="1">
    <mergeCell ref="F2:H2"/>
  </mergeCells>
  <phoneticPr fontId="7"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vt:i4>
      </vt:variant>
    </vt:vector>
  </HeadingPairs>
  <TitlesOfParts>
    <vt:vector size="25" baseType="lpstr">
      <vt:lpstr>Instructions</vt:lpstr>
      <vt:lpstr>Cond SNP</vt:lpstr>
      <vt:lpstr>Cond SRECNP</vt:lpstr>
      <vt:lpstr>Revenues</vt:lpstr>
      <vt:lpstr>Expenses</vt:lpstr>
      <vt:lpstr>Foundation GASB 72</vt:lpstr>
      <vt:lpstr>Inv Mat</vt:lpstr>
      <vt:lpstr>Acct Rec</vt:lpstr>
      <vt:lpstr>Cap Assts</vt:lpstr>
      <vt:lpstr>Liabilities</vt:lpstr>
      <vt:lpstr>Benefits Provided</vt:lpstr>
      <vt:lpstr>Contribution Rates</vt:lpstr>
      <vt:lpstr>$ Contributions</vt:lpstr>
      <vt:lpstr>NP Asset&amp;Liab</vt:lpstr>
      <vt:lpstr>Deferred Resources</vt:lpstr>
      <vt:lpstr>Other Deferred</vt:lpstr>
      <vt:lpstr>Assumptions</vt:lpstr>
      <vt:lpstr>Exp Return</vt:lpstr>
      <vt:lpstr>Prop Share</vt:lpstr>
      <vt:lpstr>RSI Prop Share</vt:lpstr>
      <vt:lpstr>RSI Contributions</vt:lpstr>
      <vt:lpstr>'Cap Assts'!Print_Area</vt:lpstr>
      <vt:lpstr>Liabilities!Print_Area</vt:lpstr>
      <vt:lpstr>'RSI Contributions'!Print_Area</vt:lpstr>
      <vt:lpstr>'RSI Prop Share'!Print_Area</vt:lpstr>
    </vt:vector>
  </TitlesOfParts>
  <Company>Utah State Auditors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lsiebenh</dc:creator>
  <cp:lastModifiedBy>Linda Siebenhaar</cp:lastModifiedBy>
  <cp:lastPrinted>2018-05-04T17:13:52Z</cp:lastPrinted>
  <dcterms:created xsi:type="dcterms:W3CDTF">2008-08-06T15:08:57Z</dcterms:created>
  <dcterms:modified xsi:type="dcterms:W3CDTF">2018-05-04T18:16:07Z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PPC_Template_Client_Name">
    <vt:lpwstr>Ogden Weber Applied Technology College</vt:lpwstr>
  </property>
  <property fmtid="{D5CDD505-2E9C-101B-9397-08002B2CF9AE}" pid="4" name="PPC_Template_Engagement_Date">
    <vt:lpwstr>6/30/2017</vt:lpwstr>
  </property>
</Properties>
</file>